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 windowWidth="15192" windowHeight="8196"/>
  </bookViews>
  <sheets>
    <sheet name="1%" sheetId="2" r:id="rId1"/>
  </sheets>
  <externalReferences>
    <externalReference r:id="rId2"/>
  </externalReferences>
  <definedNames>
    <definedName name="_xlnm._FilterDatabase" localSheetId="0" hidden="1">'1%'!$A$7:$IV$8</definedName>
    <definedName name="_xlnm.Print_Titles" localSheetId="0">'1%'!$7:$8</definedName>
  </definedNames>
  <calcPr calcId="124519"/>
  <fileRecoveryPr autoRecover="0"/>
</workbook>
</file>

<file path=xl/calcChain.xml><?xml version="1.0" encoding="utf-8"?>
<calcChain xmlns="http://schemas.openxmlformats.org/spreadsheetml/2006/main">
  <c r="K790" i="2"/>
  <c r="C790"/>
  <c r="K789"/>
  <c r="C789"/>
  <c r="K788"/>
  <c r="C788"/>
  <c r="K787"/>
  <c r="C787"/>
  <c r="K786"/>
  <c r="C786"/>
  <c r="K785"/>
  <c r="C785"/>
  <c r="K784"/>
  <c r="C784"/>
  <c r="K783"/>
  <c r="C783"/>
  <c r="K782"/>
  <c r="C782"/>
  <c r="K781"/>
  <c r="C781"/>
  <c r="K780"/>
  <c r="C780"/>
  <c r="H779"/>
  <c r="C779"/>
  <c r="H778"/>
  <c r="C778"/>
  <c r="H777"/>
  <c r="C777"/>
  <c r="H776"/>
  <c r="C776"/>
  <c r="H775"/>
  <c r="C775"/>
  <c r="H774"/>
  <c r="C774"/>
  <c r="H773"/>
  <c r="C773"/>
  <c r="H772"/>
  <c r="C772"/>
  <c r="H771"/>
  <c r="C771"/>
  <c r="H770"/>
  <c r="C770"/>
  <c r="H769"/>
  <c r="C769"/>
  <c r="H768"/>
  <c r="C768"/>
  <c r="H767"/>
  <c r="C767"/>
  <c r="H766"/>
  <c r="C766"/>
  <c r="H765"/>
  <c r="C765"/>
  <c r="H764"/>
  <c r="C764"/>
  <c r="K750"/>
  <c r="K749"/>
  <c r="K748"/>
  <c r="K747"/>
  <c r="K746"/>
  <c r="K745"/>
  <c r="K744"/>
  <c r="F743"/>
  <c r="F742"/>
  <c r="F741"/>
  <c r="F740"/>
  <c r="F739"/>
  <c r="F738"/>
  <c r="F737"/>
  <c r="F736"/>
  <c r="F735"/>
  <c r="F734"/>
  <c r="F733"/>
  <c r="K569"/>
  <c r="K568"/>
  <c r="K567"/>
  <c r="K566"/>
  <c r="K565"/>
  <c r="K564"/>
  <c r="K563"/>
  <c r="K562"/>
  <c r="K561"/>
  <c r="K559"/>
  <c r="C533"/>
  <c r="C531"/>
  <c r="C530"/>
  <c r="C529"/>
  <c r="C528"/>
  <c r="C527"/>
  <c r="C526"/>
  <c r="C525"/>
  <c r="C524"/>
  <c r="C523"/>
  <c r="C522"/>
  <c r="C521"/>
  <c r="C520"/>
  <c r="C519"/>
  <c r="C518"/>
  <c r="C517"/>
  <c r="C516"/>
  <c r="C515"/>
  <c r="C514"/>
  <c r="C513"/>
  <c r="C512"/>
  <c r="C683" l="1"/>
  <c r="C682"/>
  <c r="C681"/>
  <c r="C680"/>
  <c r="C679"/>
  <c r="C678"/>
  <c r="C677"/>
  <c r="C676"/>
  <c r="C675"/>
  <c r="K480"/>
  <c r="K479"/>
  <c r="K478"/>
  <c r="K477"/>
  <c r="K476"/>
  <c r="K475"/>
  <c r="C459"/>
  <c r="C454"/>
  <c r="C451"/>
  <c r="C449"/>
  <c r="K435"/>
  <c r="K434"/>
  <c r="K433"/>
  <c r="K432"/>
  <c r="K431"/>
  <c r="K430"/>
  <c r="K429"/>
  <c r="K428"/>
  <c r="K427"/>
  <c r="K426"/>
  <c r="C161"/>
  <c r="C160"/>
  <c r="K425"/>
  <c r="K424"/>
  <c r="K423"/>
  <c r="K422"/>
  <c r="K421"/>
  <c r="K420"/>
  <c r="K419"/>
  <c r="K418"/>
  <c r="K417"/>
  <c r="K416"/>
  <c r="K415"/>
  <c r="K414"/>
  <c r="K413"/>
  <c r="K412"/>
  <c r="K411"/>
  <c r="K410"/>
  <c r="K409"/>
  <c r="K408"/>
  <c r="K407"/>
  <c r="K406"/>
  <c r="K405"/>
  <c r="K404"/>
  <c r="K403"/>
  <c r="K402"/>
  <c r="K401"/>
  <c r="K400"/>
  <c r="K399"/>
  <c r="C615" l="1"/>
  <c r="C147" l="1"/>
  <c r="C145"/>
  <c r="C144"/>
  <c r="K632"/>
  <c r="K631"/>
  <c r="K630"/>
  <c r="K629"/>
  <c r="K628"/>
  <c r="K627"/>
  <c r="K626"/>
  <c r="K625"/>
  <c r="K624"/>
  <c r="K623"/>
  <c r="C622"/>
  <c r="C621"/>
  <c r="C620"/>
  <c r="C619"/>
  <c r="C618"/>
  <c r="C617"/>
  <c r="C616"/>
  <c r="C370"/>
  <c r="C369"/>
  <c r="C368"/>
  <c r="C367"/>
  <c r="C366"/>
  <c r="C365"/>
  <c r="C364"/>
  <c r="C363"/>
  <c r="C362"/>
  <c r="C361"/>
  <c r="C359"/>
  <c r="C358"/>
  <c r="C357"/>
  <c r="C356"/>
  <c r="C355"/>
  <c r="C354"/>
  <c r="C353"/>
  <c r="C352"/>
  <c r="C351"/>
  <c r="C349"/>
  <c r="C348"/>
  <c r="C347"/>
  <c r="C346"/>
  <c r="C345"/>
  <c r="C657"/>
  <c r="C315"/>
  <c r="C314"/>
  <c r="C313"/>
  <c r="C312"/>
  <c r="C311"/>
  <c r="C310"/>
  <c r="C309"/>
  <c r="C308"/>
  <c r="C307"/>
  <c r="K267"/>
  <c r="K266"/>
  <c r="K265"/>
  <c r="K264"/>
  <c r="K263"/>
  <c r="K262"/>
  <c r="K261"/>
  <c r="K260"/>
  <c r="K259"/>
  <c r="K258"/>
  <c r="K257"/>
  <c r="K256"/>
  <c r="K255"/>
  <c r="K254"/>
  <c r="C659"/>
  <c r="C242"/>
  <c r="C241"/>
  <c r="C240"/>
  <c r="C239"/>
  <c r="C238"/>
  <c r="C237"/>
  <c r="C236"/>
  <c r="C235"/>
  <c r="C234"/>
  <c r="C233"/>
  <c r="C232"/>
  <c r="C231"/>
  <c r="C230"/>
  <c r="C229"/>
  <c r="C228"/>
  <c r="K227"/>
  <c r="K226"/>
  <c r="K225"/>
  <c r="K224"/>
  <c r="K223"/>
  <c r="K222"/>
  <c r="K221"/>
  <c r="K220"/>
  <c r="K219"/>
  <c r="K218"/>
  <c r="K217"/>
  <c r="K216"/>
  <c r="K215"/>
  <c r="K214"/>
  <c r="K213"/>
  <c r="K199"/>
  <c r="K198"/>
  <c r="K197"/>
  <c r="K196"/>
  <c r="K195"/>
  <c r="K194"/>
  <c r="C100"/>
  <c r="C94"/>
  <c r="H93"/>
  <c r="C73"/>
  <c r="C72"/>
  <c r="C71"/>
  <c r="C70"/>
  <c r="C69"/>
  <c r="C68"/>
  <c r="H49"/>
  <c r="H44"/>
  <c r="H45" s="1"/>
  <c r="H46" s="1"/>
  <c r="H47" s="1"/>
  <c r="H43" s="1"/>
  <c r="H41"/>
  <c r="K38"/>
  <c r="K37"/>
  <c r="K36"/>
  <c r="K35"/>
  <c r="K34"/>
  <c r="K33"/>
  <c r="K32"/>
  <c r="K31"/>
  <c r="C674"/>
  <c r="C673"/>
  <c r="C672"/>
  <c r="C671"/>
  <c r="C670"/>
  <c r="C669"/>
  <c r="C668"/>
  <c r="C667"/>
  <c r="C666"/>
  <c r="C665"/>
  <c r="C664"/>
  <c r="C663"/>
  <c r="C662"/>
  <c r="C661"/>
  <c r="C660"/>
  <c r="K30"/>
  <c r="K29"/>
  <c r="K28"/>
  <c r="K27"/>
  <c r="K26"/>
  <c r="K25"/>
  <c r="K24"/>
  <c r="K23"/>
  <c r="K22"/>
  <c r="K21"/>
  <c r="K20"/>
  <c r="C19"/>
  <c r="C18"/>
  <c r="C17"/>
  <c r="C16"/>
  <c r="C15"/>
</calcChain>
</file>

<file path=xl/sharedStrings.xml><?xml version="1.0" encoding="utf-8"?>
<sst xmlns="http://schemas.openxmlformats.org/spreadsheetml/2006/main" count="8098" uniqueCount="1672">
  <si>
    <t>CỘNG HÒA XÃ HỘI CHỦ NGHĨA VIỆT NAM</t>
  </si>
  <si>
    <t>Độc lập - Tự do - Hạnh phúc</t>
  </si>
  <si>
    <t>Stt</t>
  </si>
  <si>
    <t>Họ và tên</t>
  </si>
  <si>
    <t>Ngày sinh</t>
  </si>
  <si>
    <t>Giới tính</t>
  </si>
  <si>
    <t>Đơn vị</t>
  </si>
  <si>
    <t>Bà</t>
  </si>
  <si>
    <t>Nữ</t>
  </si>
  <si>
    <t>Ông/ bà</t>
  </si>
  <si>
    <t>Chức vụ, 
chức danh</t>
  </si>
  <si>
    <t xml:space="preserve">Mã ngạch lương </t>
  </si>
  <si>
    <t>Phần % hiện hưởng</t>
  </si>
  <si>
    <t>Phần trăm đề nghị tăng</t>
  </si>
  <si>
    <t>Ngày</t>
  </si>
  <si>
    <t>Tháng</t>
  </si>
  <si>
    <t>Năm cũ</t>
  </si>
  <si>
    <t>Năm mới</t>
  </si>
  <si>
    <t>% cũ</t>
  </si>
  <si>
    <t>% mới</t>
  </si>
  <si>
    <t>Tỉ lệ %</t>
  </si>
  <si>
    <t xml:space="preserve">Ngày hưởng </t>
  </si>
  <si>
    <t>Giáo viên</t>
  </si>
  <si>
    <t>Hồ Thị Lệ Nga</t>
  </si>
  <si>
    <t>Trần Thị Ngọc Ngân</t>
  </si>
  <si>
    <t>Nguyễn Thụy Hoàng Anh</t>
  </si>
  <si>
    <t>Phan Thị Thu Loan</t>
  </si>
  <si>
    <t>Trần Thị Tư</t>
  </si>
  <si>
    <t>Trần Thị Kim Ánh</t>
  </si>
  <si>
    <t>22/12/1972</t>
  </si>
  <si>
    <t>14/11/1968</t>
  </si>
  <si>
    <t>18/12/1987</t>
  </si>
  <si>
    <t>01/05/2017</t>
  </si>
  <si>
    <t>01/03/2017</t>
  </si>
  <si>
    <t>UBND HUYỆN BÌNH CHÁNH</t>
  </si>
  <si>
    <t>DANH SÁCH ĐỀ NGHỊ NÂNG PHỤ CẤP THÂM NIÊN NHÀ GIÁO 6 THÁNG ĐẦU NĂM 2018</t>
  </si>
  <si>
    <t>V.07.02.04</t>
  </si>
  <si>
    <t>V.07.02.06</t>
  </si>
  <si>
    <t>Phó Hiệu trưởng</t>
  </si>
  <si>
    <t>PHÒNG GIÁO DỤC VÀ ĐÀO TẠO</t>
  </si>
  <si>
    <t>TRƯỞNG PHÒNG</t>
  </si>
  <si>
    <t>Trần Thị Thu Thủy</t>
  </si>
  <si>
    <t>Nữ</t>
  </si>
  <si>
    <t>Hiệu trưởng</t>
  </si>
  <si>
    <t>Mầm non 30-4</t>
  </si>
  <si>
    <t>Mai Lệ Huyền</t>
  </si>
  <si>
    <t>Kiều Thị Thùy Linh</t>
  </si>
  <si>
    <t>Nguyễn Thị Kim Huyền</t>
  </si>
  <si>
    <t>19/10/1974</t>
  </si>
  <si>
    <t>Giáo viên</t>
  </si>
  <si>
    <t>V.07.02.05</t>
  </si>
  <si>
    <t>15/6/1984</t>
  </si>
  <si>
    <t xml:space="preserve">Bà </t>
  </si>
  <si>
    <t>Ngô Kim Trong</t>
  </si>
  <si>
    <t>Mầm non Hoa Hồng 2</t>
  </si>
  <si>
    <t>Phan Thị Hồng Hạnh</t>
  </si>
  <si>
    <t>Phan Thị Hoàng Oanh</t>
  </si>
  <si>
    <t>Châu Thị Thúy An</t>
  </si>
  <si>
    <t>Cao Mỹ Hạnh</t>
  </si>
  <si>
    <t>Đỗ Nguyễn Bảo Anh</t>
  </si>
  <si>
    <t>30/12/1974</t>
  </si>
  <si>
    <t>Lại Thị Tuyết Ngân</t>
  </si>
  <si>
    <t>15/10/1985</t>
  </si>
  <si>
    <t>Phạm Thị Mỹ Nhung</t>
  </si>
  <si>
    <t>03/10/1986</t>
  </si>
  <si>
    <t>Lê Thị Hoàng Trang</t>
  </si>
  <si>
    <t>Trần Thị Mỹ Trang</t>
  </si>
  <si>
    <t>Võ Bảo Xuyên</t>
  </si>
  <si>
    <t>V.07.04.11</t>
  </si>
  <si>
    <t>THCS Nguyễn Văn Linh</t>
  </si>
  <si>
    <t>Võ Thị Liễu</t>
  </si>
  <si>
    <t>01/06/2017</t>
  </si>
  <si>
    <t>23/02/1970</t>
  </si>
  <si>
    <t>Lưu Bá Linh</t>
  </si>
  <si>
    <t>05/12/1978</t>
  </si>
  <si>
    <t>Nam</t>
  </si>
  <si>
    <t>Nguyễn Huỳnh Ngọc Tuyền</t>
  </si>
  <si>
    <t>Trần Thị Thanh Thiên</t>
  </si>
  <si>
    <t>20/03/1978</t>
  </si>
  <si>
    <t>Lại Thị Oanh</t>
  </si>
  <si>
    <t>20/12/1978</t>
  </si>
  <si>
    <t>Lê Văn Thiện</t>
  </si>
  <si>
    <t>06/12/1973</t>
  </si>
  <si>
    <t>Nguyễn Thị Kim Hồng</t>
  </si>
  <si>
    <t>29/09/1979</t>
  </si>
  <si>
    <t>Nguyễn Xuân Dung</t>
  </si>
  <si>
    <t>Võ Thị Kim Tươi</t>
  </si>
  <si>
    <t>13/02/1981</t>
  </si>
  <si>
    <t>Hồ Khánh Linh</t>
  </si>
  <si>
    <t>13/11/1973</t>
  </si>
  <si>
    <t>Hồ Thị Lệ Quyên</t>
  </si>
  <si>
    <t xml:space="preserve"> Võ Thị Hồng Xuân</t>
  </si>
  <si>
    <t>27/04/1983</t>
  </si>
  <si>
    <t>Cái Thị Mộng Tuyền</t>
  </si>
  <si>
    <t>Nguyễn Thị Diệu Hiền</t>
  </si>
  <si>
    <t>Quan Mỹ Trân</t>
  </si>
  <si>
    <t>24/12/1981</t>
  </si>
  <si>
    <t>Trần Thị Ngọc Hiền</t>
  </si>
  <si>
    <t>Nguyễn Thị Thuận Sang</t>
  </si>
  <si>
    <t>Trần Thị Thu Trang</t>
  </si>
  <si>
    <t>Trương Thị Kim Loan</t>
  </si>
  <si>
    <t>Đinh Kim Phượng</t>
  </si>
  <si>
    <t>Nguyễn Thị Thanh Hồng</t>
  </si>
  <si>
    <t>11/07/1966</t>
  </si>
  <si>
    <t>Phó Hiệu trưởng</t>
  </si>
  <si>
    <t>Mầm non Hoa Mai</t>
  </si>
  <si>
    <t>Đỗ Thị Ngọc Huệ</t>
  </si>
  <si>
    <t>16/07/1981</t>
  </si>
  <si>
    <t>V07.02.04</t>
  </si>
  <si>
    <t>Phan Thị Phụng</t>
  </si>
  <si>
    <t>28/11/1985</t>
  </si>
  <si>
    <t>Trần Thị Ngân Hà</t>
  </si>
  <si>
    <t>01/11/1970</t>
  </si>
  <si>
    <t>01/02/2017</t>
  </si>
  <si>
    <t>Trần Thị Phương Thảo</t>
  </si>
  <si>
    <t>12/12/1978</t>
  </si>
  <si>
    <t>Võ Thụy Thùy Dương</t>
  </si>
  <si>
    <t>31/07/1986</t>
  </si>
  <si>
    <t>Huỳnh Thị Ngọc Thanh</t>
  </si>
  <si>
    <t>14/10/1986</t>
  </si>
  <si>
    <t>Nguyễn Ngọc Sương</t>
  </si>
  <si>
    <t>09/05/1986</t>
  </si>
  <si>
    <t>Nguyễn Thị Hồng Hạnh</t>
  </si>
  <si>
    <t>18/11/1983</t>
  </si>
  <si>
    <t>Bùi Thị Kim Thoa</t>
  </si>
  <si>
    <t>06/8/1984</t>
  </si>
  <si>
    <t>Phạm Thị Minh Hiếu</t>
  </si>
  <si>
    <t>16/07/1980</t>
  </si>
  <si>
    <t>Võ Thị Mỹ Hạnh</t>
  </si>
  <si>
    <t>Huỳnh Thị Thu</t>
  </si>
  <si>
    <t>18/03/1979</t>
  </si>
  <si>
    <t>Mầm non Hoa Phượng 1</t>
  </si>
  <si>
    <t>Lâm Kim Tuyến</t>
  </si>
  <si>
    <t>14/06/1988</t>
  </si>
  <si>
    <t>Lê Kim Hồng</t>
  </si>
  <si>
    <t>09/08/1977</t>
  </si>
  <si>
    <t>Đào Thị Diệp Thu</t>
  </si>
  <si>
    <t>26/12/1976</t>
  </si>
  <si>
    <t>Lê Thị Tuyền</t>
  </si>
  <si>
    <t>05/08/1987</t>
  </si>
  <si>
    <t>Nguyễn Thanh Xuân</t>
  </si>
  <si>
    <t>17/11/1977</t>
  </si>
  <si>
    <t>01/3/2017</t>
  </si>
  <si>
    <t>01/3/2018</t>
  </si>
  <si>
    <t>Nguyễn Thị Bé Chín</t>
  </si>
  <si>
    <t>04/6/1981</t>
  </si>
  <si>
    <t>Nguyễn Thị Thu Mỹ</t>
  </si>
  <si>
    <t>07/10/1966</t>
  </si>
  <si>
    <t>Trần Thị Ngọc Thu</t>
  </si>
  <si>
    <t>24/12/1966</t>
  </si>
  <si>
    <t>Bùi Thị Thủy</t>
  </si>
  <si>
    <t>01/12/1980</t>
  </si>
  <si>
    <t>Vũ Thị Huệ</t>
  </si>
  <si>
    <t>08/02/1981</t>
  </si>
  <si>
    <t>Nguyễn Thị Ái</t>
  </si>
  <si>
    <t>02/10/1988</t>
  </si>
  <si>
    <t>Nguyễn Thị Mộng Thu</t>
  </si>
  <si>
    <t>Mầm non Hoa Sen 2</t>
  </si>
  <si>
    <t>Nguyễn Thị Ngọc Mai</t>
  </si>
  <si>
    <t>22/01/1987</t>
  </si>
  <si>
    <t>Võ Thị Rằng</t>
  </si>
  <si>
    <t>12/01/1970</t>
  </si>
  <si>
    <t>19</t>
  </si>
  <si>
    <t>20</t>
  </si>
  <si>
    <t>01/02/2018</t>
  </si>
  <si>
    <t>Mầm non Hoa Thiên Lý</t>
  </si>
  <si>
    <t>Lại Thị Mộng Kiều</t>
  </si>
  <si>
    <t>25/02/1980</t>
  </si>
  <si>
    <t>15</t>
  </si>
  <si>
    <t>16</t>
  </si>
  <si>
    <t>Võ Thị Thu Thảo</t>
  </si>
  <si>
    <t>14/05/1980</t>
  </si>
  <si>
    <t>14</t>
  </si>
  <si>
    <t>Võ Thị Thu Phương</t>
  </si>
  <si>
    <t>05/06/1981</t>
  </si>
  <si>
    <t>12</t>
  </si>
  <si>
    <t>13</t>
  </si>
  <si>
    <t>Nguyễn Thị Bích Loan</t>
  </si>
  <si>
    <t>06/11/1987</t>
  </si>
  <si>
    <t>9</t>
  </si>
  <si>
    <t>10</t>
  </si>
  <si>
    <t>Nguyễn Hoàng Yến</t>
  </si>
  <si>
    <t>07/10/1988</t>
  </si>
  <si>
    <t>8</t>
  </si>
  <si>
    <t>Hà Thị Tuyết Hồng Ba</t>
  </si>
  <si>
    <t>Huỳnh Thị Hoàng Cầm</t>
  </si>
  <si>
    <t>Lê Thị Kim Nhung</t>
  </si>
  <si>
    <t>Võ Thị Thanh Thúy</t>
  </si>
  <si>
    <t>Nguyễn Thị Minh Nguyệt</t>
  </si>
  <si>
    <t>24/11/1967</t>
  </si>
  <si>
    <t>01/01/2017</t>
  </si>
  <si>
    <t>01/01/2018</t>
  </si>
  <si>
    <t>Mầm non Hoàng Anh</t>
  </si>
  <si>
    <t>Tạ Thị Kim Phụng</t>
  </si>
  <si>
    <t>12/05/1983</t>
  </si>
  <si>
    <t>Nguyễn Thụy Hoàng Yến</t>
  </si>
  <si>
    <t>01/01/1981</t>
  </si>
  <si>
    <t>01/04/2017</t>
  </si>
  <si>
    <t>Trần Thị Bé Bảy</t>
  </si>
  <si>
    <t>20/01/1970</t>
  </si>
  <si>
    <t>Nguyễn Thị Ngọc Hằng</t>
  </si>
  <si>
    <t>04/12/1977</t>
  </si>
  <si>
    <t>Dương Thị Tuyết Phượng</t>
  </si>
  <si>
    <t>19/07/1978</t>
  </si>
  <si>
    <t>Tống Thị Hải Yến</t>
  </si>
  <si>
    <t>17/02/1987</t>
  </si>
  <si>
    <t>Đặng Thị Thùy Trang</t>
  </si>
  <si>
    <t>05/05/1986</t>
  </si>
  <si>
    <t>11/02/1982</t>
  </si>
  <si>
    <t>Mầm non Hướng Dương</t>
  </si>
  <si>
    <t>Lê Thị Hoa</t>
  </si>
  <si>
    <t>30/05/1968</t>
  </si>
  <si>
    <t>Lê Thị Ngọc Giàu</t>
  </si>
  <si>
    <t>14/06/1986</t>
  </si>
  <si>
    <t>Trần Mai Liên</t>
  </si>
  <si>
    <t>05/09/1988</t>
  </si>
  <si>
    <t>Trần Thị Tuyết</t>
  </si>
  <si>
    <t>23/08/1963</t>
  </si>
  <si>
    <t>Thân Thị Thanh Thủy</t>
  </si>
  <si>
    <t>08/07/1983</t>
  </si>
  <si>
    <t>Nguyễn Thị Ngọc Hương</t>
  </si>
  <si>
    <t>02/01/1976</t>
  </si>
  <si>
    <t>Huỳnh Anh Thư</t>
  </si>
  <si>
    <t>12/09/1984</t>
  </si>
  <si>
    <t xml:space="preserve"> Hiệu trưởng</t>
  </si>
  <si>
    <t xml:space="preserve"> Bà</t>
  </si>
  <si>
    <t>Võ Thị Diệu Linh</t>
  </si>
  <si>
    <t>20/10/1979</t>
  </si>
  <si>
    <t xml:space="preserve"> Giáo viên</t>
  </si>
  <si>
    <t>Nguyễn Thị Cẩm Hồng</t>
  </si>
  <si>
    <t>21/03/1988</t>
  </si>
  <si>
    <t>Trương Sa Ngọc Nữ</t>
  </si>
  <si>
    <t>10/12/1988</t>
  </si>
  <si>
    <t xml:space="preserve"> Võ Thị Phương Trang</t>
  </si>
  <si>
    <t>06/05/1978</t>
  </si>
  <si>
    <t>6</t>
  </si>
  <si>
    <t>7</t>
  </si>
  <si>
    <t>29</t>
  </si>
  <si>
    <t>30</t>
  </si>
  <si>
    <t>Nguyễn Ngọc Diễm</t>
  </si>
  <si>
    <t>23/10/1985</t>
  </si>
  <si>
    <t>Mầm non Phong Lan</t>
  </si>
  <si>
    <t>Trang Thị Lệ Hằng</t>
  </si>
  <si>
    <t>03/11/1981</t>
  </si>
  <si>
    <t>Lê Thị Bé Năm</t>
  </si>
  <si>
    <t>23/11/1980</t>
  </si>
  <si>
    <t>Bùi Thị Mai Hoàng</t>
  </si>
  <si>
    <t>11/02/1975</t>
  </si>
  <si>
    <t>Lê Thị Dồi</t>
  </si>
  <si>
    <t>24/03/1968</t>
  </si>
  <si>
    <t>Nguyễn Thị Kim Chi</t>
  </si>
  <si>
    <t>07/04/1964</t>
  </si>
  <si>
    <t>Nguyễn Thị Lệ Quyên</t>
  </si>
  <si>
    <t>01/02/1987</t>
  </si>
  <si>
    <t>Mai Thị Chín</t>
  </si>
  <si>
    <t>02/10/1972</t>
  </si>
  <si>
    <t>Phan Thị Hồng Phượng</t>
  </si>
  <si>
    <t>30/08/1984</t>
  </si>
  <si>
    <t>Lê Kim Thoa</t>
  </si>
  <si>
    <t>04/01/1985</t>
  </si>
  <si>
    <t>Nguyễn Mỹ Lan</t>
  </si>
  <si>
    <t>20/02/1966</t>
  </si>
  <si>
    <t xml:space="preserve">Võ Kim Phượng </t>
  </si>
  <si>
    <t>11/03/1969</t>
  </si>
  <si>
    <t>Nguyễn Thị Nhứt</t>
  </si>
  <si>
    <t>25/06/1965</t>
  </si>
  <si>
    <t xml:space="preserve">Lê Thanh Nga </t>
  </si>
  <si>
    <t>11/06/1966</t>
  </si>
  <si>
    <t>Lê Thị Tròn</t>
  </si>
  <si>
    <t>01/08/1967</t>
  </si>
  <si>
    <t xml:space="preserve">Võ Thị Hồng Sương </t>
  </si>
  <si>
    <t>08/07/1980</t>
  </si>
  <si>
    <t xml:space="preserve">Nguyễn Thị Bích Phượng </t>
  </si>
  <si>
    <t>23/12/1985</t>
  </si>
  <si>
    <t>Huỳnh Thị Mai Thắm</t>
  </si>
  <si>
    <t>20/10/1987</t>
  </si>
  <si>
    <t>Huỳnh Thị Phương Quyên</t>
  </si>
  <si>
    <t>08/06/1979</t>
  </si>
  <si>
    <t>Mầm non Thủy Tiên 1</t>
  </si>
  <si>
    <t>Huỳnh Thị Thanh Thuý</t>
  </si>
  <si>
    <t>05/01/1987</t>
  </si>
  <si>
    <t>Võ Thị Thanh Tâm</t>
  </si>
  <si>
    <t>Mầm non Thủy Tiên 2</t>
  </si>
  <si>
    <t>Phan Ngọc Hân</t>
  </si>
  <si>
    <t>Lư Thị Kim Nga</t>
  </si>
  <si>
    <t>06/08/1965</t>
  </si>
  <si>
    <t xml:space="preserve">Nguyễn Thị Ngọc Bích </t>
  </si>
  <si>
    <t>12/05/1985</t>
  </si>
  <si>
    <t>Trần Lục Hồng Huyền</t>
  </si>
  <si>
    <t>09/03/1978</t>
  </si>
  <si>
    <t>Trần Thị Ngọc Thanh</t>
  </si>
  <si>
    <t>03/07/1978</t>
  </si>
  <si>
    <t>Ông</t>
  </si>
  <si>
    <t>Phạm Trung Nhân</t>
  </si>
  <si>
    <t>14/10/1977</t>
  </si>
  <si>
    <t>Hiệu trưởng</t>
  </si>
  <si>
    <t>V.07.03.07</t>
  </si>
  <si>
    <t>Tiểu học An Phú Tây 2</t>
  </si>
  <si>
    <t>Nguyễn Thị Kiều</t>
  </si>
  <si>
    <t>25/11/1973</t>
  </si>
  <si>
    <t>V.07.03.08</t>
  </si>
  <si>
    <t>Võ Thị Kim Chi</t>
  </si>
  <si>
    <t>29/06/1977</t>
  </si>
  <si>
    <t>Huỳnh Thị Hồng Hạnh</t>
  </si>
  <si>
    <t>29/09/1975</t>
  </si>
  <si>
    <t>Phan Thái Hiệp</t>
  </si>
  <si>
    <t>14/11/1978</t>
  </si>
  <si>
    <t>Nguyễn Thị Lệ</t>
  </si>
  <si>
    <t>23/05/1975</t>
  </si>
  <si>
    <t xml:space="preserve">Võ Thị Linh  </t>
  </si>
  <si>
    <t>30/07/1966</t>
  </si>
  <si>
    <t xml:space="preserve">Tiểu học Bình Chánh </t>
  </si>
  <si>
    <t>15/02/1968</t>
  </si>
  <si>
    <t>17/06/1976</t>
  </si>
  <si>
    <t>19/05/1964</t>
  </si>
  <si>
    <t xml:space="preserve">Ông </t>
  </si>
  <si>
    <t xml:space="preserve">Trần Văn Kiều </t>
  </si>
  <si>
    <t>19/01/1973</t>
  </si>
  <si>
    <t xml:space="preserve">Nam </t>
  </si>
  <si>
    <t xml:space="preserve">Phó Hiệu trưởng </t>
  </si>
  <si>
    <t>23</t>
  </si>
  <si>
    <t>Trần Văn Trãi</t>
  </si>
  <si>
    <t>V.07.03.09</t>
  </si>
  <si>
    <t xml:space="preserve">Trần Thị Thu An </t>
  </si>
  <si>
    <t>Trần Thị Hoa</t>
  </si>
  <si>
    <t>12/04/1968</t>
  </si>
  <si>
    <t>Tống Thị Kim Loan</t>
  </si>
  <si>
    <t>28/12/1969</t>
  </si>
  <si>
    <t>Lê Thị Thu Thương</t>
  </si>
  <si>
    <t>18/05/1977</t>
  </si>
  <si>
    <t>Lê Thị Tư</t>
  </si>
  <si>
    <t>13/09/1967</t>
  </si>
  <si>
    <t>Trần Thị Kim Tuyền</t>
  </si>
  <si>
    <t>01/09/1966</t>
  </si>
  <si>
    <t>Phạm Thị Kiều Phương</t>
  </si>
  <si>
    <t>02/09/1976</t>
  </si>
  <si>
    <t>Nguyễn Thị Thu Thủy</t>
  </si>
  <si>
    <t>07/10/1967</t>
  </si>
  <si>
    <t>Nguyễn Thị Ngọc Phượng</t>
  </si>
  <si>
    <t>04/03/1969</t>
  </si>
  <si>
    <t>Ngô Thị Diệp Thúy</t>
  </si>
  <si>
    <t>06/01/1976</t>
  </si>
  <si>
    <t>Thái Thị Diễm Chi</t>
  </si>
  <si>
    <t>25/04/1973</t>
  </si>
  <si>
    <t>Nguyễn Thị Kim Ngọc</t>
  </si>
  <si>
    <t>01/11/1975</t>
  </si>
  <si>
    <t>Phạm Thị Kim Tuyến</t>
  </si>
  <si>
    <t>25/10/1967</t>
  </si>
  <si>
    <t>Lê Thanh Luận</t>
  </si>
  <si>
    <t>29/10/1976</t>
  </si>
  <si>
    <t>Lưu Quý Phụng</t>
  </si>
  <si>
    <t>07/10/1978</t>
  </si>
  <si>
    <t>Lý Anh Quí</t>
  </si>
  <si>
    <t>04/06/1963</t>
  </si>
  <si>
    <t>Nguyễn Văn Dũng</t>
  </si>
  <si>
    <t>14/12/1971</t>
  </si>
  <si>
    <t>Trần Thị Phượng</t>
  </si>
  <si>
    <t>25/01/1967</t>
  </si>
  <si>
    <t>Nguyễn Ngọc Sơn</t>
  </si>
  <si>
    <t>27/10/1969</t>
  </si>
  <si>
    <t>Nguyễn Thị Thu Nguyệt</t>
  </si>
  <si>
    <t>29/07/1972</t>
  </si>
  <si>
    <t>Đặng Hải Thu Trang</t>
  </si>
  <si>
    <t>18/08/1967</t>
  </si>
  <si>
    <t>Lê Thị Thu Hiền</t>
  </si>
  <si>
    <t>Dương Thị Ánh Dứt</t>
  </si>
  <si>
    <t>21/05/1977</t>
  </si>
  <si>
    <t>Vũ Thị Thanh Thúy</t>
  </si>
  <si>
    <t>22/05/1967</t>
  </si>
  <si>
    <t>Vũ Thị Loan</t>
  </si>
  <si>
    <t>26/12/1965</t>
  </si>
  <si>
    <t>Phan Thị Thanh Huyền</t>
  </si>
  <si>
    <t>25/04/1965</t>
  </si>
  <si>
    <t>Nguyễn Thị Diệu Thanh</t>
  </si>
  <si>
    <t>Phạm Thị Mai Trang</t>
  </si>
  <si>
    <t>25/04/1976</t>
  </si>
  <si>
    <t>Phạm Đình Hòa</t>
  </si>
  <si>
    <t>15/06/1980</t>
  </si>
  <si>
    <t>Cao Thị Thúy Diệu</t>
  </si>
  <si>
    <t>10/10/1983</t>
  </si>
  <si>
    <t>Hoàng Thị Kim Cúc</t>
  </si>
  <si>
    <t>06/01/1965</t>
  </si>
  <si>
    <t>Nguyễn Ngọc Huỳnh</t>
  </si>
  <si>
    <t>20/09/1973</t>
  </si>
  <si>
    <t>Cao Thị Hồng Đào</t>
  </si>
  <si>
    <t>04/02/1976</t>
  </si>
  <si>
    <t>Bà</t>
  </si>
  <si>
    <t>Nguyễn Thị Mỹ Trang</t>
  </si>
  <si>
    <t>29/06/1972</t>
  </si>
  <si>
    <t>Lê Thị Phóng</t>
  </si>
  <si>
    <t>07/10/1965</t>
  </si>
  <si>
    <t>Bùi Văn Kịch</t>
  </si>
  <si>
    <t>27/04/1968</t>
  </si>
  <si>
    <t>Nguyễn Thị Thúy Nga</t>
  </si>
  <si>
    <t>02/01/1972</t>
  </si>
  <si>
    <t>Nguyễn Văn Quang</t>
  </si>
  <si>
    <t>19/09/1975</t>
  </si>
  <si>
    <t>Ngô Thị Hồng Thủy</t>
  </si>
  <si>
    <t>18/09/1976</t>
  </si>
  <si>
    <t>Vũ Thị Kim Ánh</t>
  </si>
  <si>
    <t>18/08/1971</t>
  </si>
  <si>
    <t>Ngô Thị Sỹ</t>
  </si>
  <si>
    <t>05/07/1985</t>
  </si>
  <si>
    <t>Nguyễn Thị Hiền</t>
  </si>
  <si>
    <t>28/05/1987</t>
  </si>
  <si>
    <t>Phạm Văn Gắt</t>
  </si>
  <si>
    <t>01/4/2017</t>
  </si>
  <si>
    <t>01/4/2018</t>
  </si>
  <si>
    <t>Tiểu học Nguyễn Văn Trân</t>
  </si>
  <si>
    <t xml:space="preserve">Bà </t>
  </si>
  <si>
    <t>01/5/2017</t>
  </si>
  <si>
    <t>01/5/2018</t>
  </si>
  <si>
    <t>Nguyễn Thị Trinh</t>
  </si>
  <si>
    <t>Phùng Ngọc Thủy</t>
  </si>
  <si>
    <t>01/6/2017</t>
  </si>
  <si>
    <t>01/6/2018</t>
  </si>
  <si>
    <t>Huyỳnh Hữu Trí</t>
  </si>
  <si>
    <t>Nguyễn Kim Sang</t>
  </si>
  <si>
    <t>Nguyễn Thị Ngọc Ánh</t>
  </si>
  <si>
    <t>Huỳnh Kim Nở</t>
  </si>
  <si>
    <t>Huỳnh Thị Thu Hồng</t>
  </si>
  <si>
    <t>Nguyễn Thị Thảo Trang</t>
  </si>
  <si>
    <t>Nguyễn Thị Phượng Loan</t>
  </si>
  <si>
    <t>Nguyễn Xuân Dung</t>
  </si>
  <si>
    <t>Trương Thị Ngọc Lan</t>
  </si>
  <si>
    <t>Phạm Thị Kim Loan</t>
  </si>
  <si>
    <t>Nguyễn Thanh Sơn</t>
  </si>
  <si>
    <t>02/06/1973</t>
  </si>
  <si>
    <t>Võ Thị Hồng Thu</t>
  </si>
  <si>
    <t>20/07/1980</t>
  </si>
  <si>
    <t>Phan Công Hiệu</t>
  </si>
  <si>
    <t>10/06/1968</t>
  </si>
  <si>
    <t>Lê Phúc Thịnh</t>
  </si>
  <si>
    <t>19/09/1961</t>
  </si>
  <si>
    <t>Phạm Thị Hoa</t>
  </si>
  <si>
    <t>13/12/1968</t>
  </si>
  <si>
    <t>Lê Hồng Thúy</t>
  </si>
  <si>
    <t>01/04/1964</t>
  </si>
  <si>
    <t>Nguyễn Thị Phụng</t>
  </si>
  <si>
    <t>15/08/1973</t>
  </si>
  <si>
    <t>Thái Thị Thu Thủy</t>
  </si>
  <si>
    <t>01/02/1976</t>
  </si>
  <si>
    <t>Nguyễn Thị Ánh Tuyết</t>
  </si>
  <si>
    <t>14/02/1975</t>
  </si>
  <si>
    <t>Nguyễn Thị Ngọc Hạnh</t>
  </si>
  <si>
    <t>07/04/1976</t>
  </si>
  <si>
    <t>Nguyễn Thị Thu Vân</t>
  </si>
  <si>
    <t>01/04/2016</t>
  </si>
  <si>
    <t>Thái Thị Thuận</t>
  </si>
  <si>
    <t>24/05/1980</t>
  </si>
  <si>
    <t>Nguyễn Thị Kim Hương</t>
  </si>
  <si>
    <t>29/04/1972</t>
  </si>
  <si>
    <t>Đinh Thị Ngọc Hải</t>
  </si>
  <si>
    <t>07/12/1980</t>
  </si>
  <si>
    <t>Nguyễn Văn Tạo</t>
  </si>
  <si>
    <t>02/06/1984</t>
  </si>
  <si>
    <t>Mai Thị Ngọt</t>
  </si>
  <si>
    <t>06/08/1988</t>
  </si>
  <si>
    <t>Đặng Thị Kiều Phương</t>
  </si>
  <si>
    <t>11/09/1973</t>
  </si>
  <si>
    <t>Trường Tiểu học Phạm Văn Hai</t>
  </si>
  <si>
    <t>28/03/1978</t>
  </si>
  <si>
    <t xml:space="preserve">Lư Thanh Nhã     </t>
  </si>
  <si>
    <t>26</t>
  </si>
  <si>
    <t>27</t>
  </si>
  <si>
    <t>22/9/1968</t>
  </si>
  <si>
    <t xml:space="preserve">Trịnh  Quốc Cường              </t>
  </si>
  <si>
    <t>14/8/1978</t>
  </si>
  <si>
    <t>17</t>
  </si>
  <si>
    <t>18</t>
  </si>
  <si>
    <t>01/08/1986</t>
  </si>
  <si>
    <t>10/7/1976</t>
  </si>
  <si>
    <t>26/11/1971</t>
  </si>
  <si>
    <t>24</t>
  </si>
  <si>
    <t>01/08/1981</t>
  </si>
  <si>
    <t>14/4/1981</t>
  </si>
  <si>
    <t>Đỗ Thị Thảo</t>
  </si>
  <si>
    <t>5</t>
  </si>
  <si>
    <t xml:space="preserve">5 năm </t>
  </si>
  <si>
    <t>Lâm Ánh Nguyệt</t>
  </si>
  <si>
    <t>09/08/1965</t>
  </si>
  <si>
    <t xml:space="preserve">Ồng </t>
  </si>
  <si>
    <t>Trịnh Hoàng Mẫn</t>
  </si>
  <si>
    <t>nam</t>
  </si>
  <si>
    <t>Nguyễn Thị Cẩm Vân</t>
  </si>
  <si>
    <t>09/09/1971</t>
  </si>
  <si>
    <t>nữ</t>
  </si>
  <si>
    <t>Nguyễn Ngọc Thùy Linh</t>
  </si>
  <si>
    <t>Huỳnh Thị Kim Tú</t>
  </si>
  <si>
    <t>Võ Thị Hồng</t>
  </si>
  <si>
    <t>18/03/1974</t>
  </si>
  <si>
    <t>Thái Thị Băng Tâm</t>
  </si>
  <si>
    <t>09/01/1968</t>
  </si>
  <si>
    <t>Nguyễn Thị Thu Lan</t>
  </si>
  <si>
    <t>07/01/1965</t>
  </si>
  <si>
    <t>Nguyễn Thị Hòa</t>
  </si>
  <si>
    <t>01/08/1965</t>
  </si>
  <si>
    <t>Phạm Hồng Khanh</t>
  </si>
  <si>
    <t>17/08/1960</t>
  </si>
  <si>
    <t>Trần Thị Minh Hà</t>
  </si>
  <si>
    <t>Nguyễn Bạch Huệ</t>
  </si>
  <si>
    <t>25/06/1966</t>
  </si>
  <si>
    <t>Tiểu học Tân Nhựt 6</t>
  </si>
  <si>
    <t>Nguyễn Thị Tám</t>
  </si>
  <si>
    <t>16/09/1964</t>
  </si>
  <si>
    <t>Nguyễn Thanh Trung</t>
  </si>
  <si>
    <t>06/11/1973</t>
  </si>
  <si>
    <t>Châu Thị Thuỷ</t>
  </si>
  <si>
    <t>29/08/1974</t>
  </si>
  <si>
    <t>Dương Quang Anh Vũ</t>
  </si>
  <si>
    <t>11/11/1973</t>
  </si>
  <si>
    <t>Trần Thị Kim Chinh</t>
  </si>
  <si>
    <t>06/07/1974</t>
  </si>
  <si>
    <t>Lê Thị Hồng Ánh</t>
  </si>
  <si>
    <t>06/10/1976</t>
  </si>
  <si>
    <t>Nguyễn Thị Kim Cương</t>
  </si>
  <si>
    <t>01/04/1972</t>
  </si>
  <si>
    <t>Nguyễn Thị Ngọc Hải</t>
  </si>
  <si>
    <t>21/02/1976</t>
  </si>
  <si>
    <t>Võ Thị Thanh Vân</t>
  </si>
  <si>
    <t>30/04/1975</t>
  </si>
  <si>
    <t>Tiểu học Trần Nhân Tôn</t>
  </si>
  <si>
    <t>Trần Văn Diện</t>
  </si>
  <si>
    <t>08/01/1971</t>
  </si>
  <si>
    <t>22</t>
  </si>
  <si>
    <t>Đỗ Liên Ca</t>
  </si>
  <si>
    <t>17/01/1968</t>
  </si>
  <si>
    <t>21</t>
  </si>
  <si>
    <t>Nguyễn Thị Thúy Phượng</t>
  </si>
  <si>
    <t>20/07/1974</t>
  </si>
  <si>
    <t>Trang Sĩ Cường</t>
  </si>
  <si>
    <t>10/06/1972</t>
  </si>
  <si>
    <t>Nguyễn Ngưng Thu</t>
  </si>
  <si>
    <t>28/08/1977</t>
  </si>
  <si>
    <t>Lê Thị Mỹ Hạnh</t>
  </si>
  <si>
    <t>25/01/1979</t>
  </si>
  <si>
    <t>Nguyễn Thị Thu</t>
  </si>
  <si>
    <t>21/11/1978</t>
  </si>
  <si>
    <t>Nguyễn Thị Lài</t>
  </si>
  <si>
    <t>09/05/1969</t>
  </si>
  <si>
    <t>Bùi Hồng Nhung</t>
  </si>
  <si>
    <t>04/11/1977</t>
  </si>
  <si>
    <t>Nguyễn Thị Yến Linh</t>
  </si>
  <si>
    <t>17/05/1980</t>
  </si>
  <si>
    <t>Phan Văn Cư</t>
  </si>
  <si>
    <t>30/01/1972</t>
  </si>
  <si>
    <t>V07.03.07</t>
  </si>
  <si>
    <t>Phan Văn Quý</t>
  </si>
  <si>
    <t>02/06/1965</t>
  </si>
  <si>
    <t>Nguyễn Thụy Lệ Tâm</t>
  </si>
  <si>
    <t>31/01/1980</t>
  </si>
  <si>
    <t>Phan Ngọc Nương</t>
  </si>
  <si>
    <t>10/10/1971</t>
  </si>
  <si>
    <t>Lê Thị Cúc</t>
  </si>
  <si>
    <t>02/02/1965</t>
  </si>
  <si>
    <t>Phạm Thị Kim Phụng</t>
  </si>
  <si>
    <t>13/06/1973</t>
  </si>
  <si>
    <t>Phan Thị Hoa</t>
  </si>
  <si>
    <t>14/06/1968</t>
  </si>
  <si>
    <t>Đặng Thị Hương</t>
  </si>
  <si>
    <t>22/09/1983</t>
  </si>
  <si>
    <t>Nguyễn Tuấn Anh</t>
  </si>
  <si>
    <t>29/04/1970</t>
  </si>
  <si>
    <t>Hứa Thị Thùy Linh</t>
  </si>
  <si>
    <t>09/08/1989</t>
  </si>
  <si>
    <t>Nguyễn Thị Huyền Trân</t>
  </si>
  <si>
    <t>10/10/1977</t>
  </si>
  <si>
    <t>Hoàng Thị Cẩm Tú</t>
  </si>
  <si>
    <t>07/08/1975</t>
  </si>
  <si>
    <t>Nguyễn Văn Vinh</t>
  </si>
  <si>
    <t>Huỳnh Thị Tuyết Nhung</t>
  </si>
  <si>
    <t>04/09/1967</t>
  </si>
  <si>
    <t>Nguyễn Văn Hồng</t>
  </si>
  <si>
    <t>26/01/1972</t>
  </si>
  <si>
    <t>Lê Văn Ngon</t>
  </si>
  <si>
    <t>01/01/1969</t>
  </si>
  <si>
    <t>Nguyễn Thị Xã</t>
  </si>
  <si>
    <t>10/12/1977</t>
  </si>
  <si>
    <t>Trịnh Thị Hết</t>
  </si>
  <si>
    <t>05/07/1964</t>
  </si>
  <si>
    <t>Phạm Châu Luông</t>
  </si>
  <si>
    <t>Huỳnh Thị Lệ</t>
  </si>
  <si>
    <t>Nguyễn Văn Hai</t>
  </si>
  <si>
    <t xml:space="preserve">Nguyễn Anh Dũng </t>
  </si>
  <si>
    <t>16/02/1966</t>
  </si>
  <si>
    <t>Nguyễn Thị Mai Trang</t>
  </si>
  <si>
    <t>Hồ Kim Điệp</t>
  </si>
  <si>
    <t xml:space="preserve">Hồ Thị Phương </t>
  </si>
  <si>
    <t>10/7/1968</t>
  </si>
  <si>
    <t>Lê Thị Kim Hường</t>
  </si>
  <si>
    <t>Nguyễn Ngọc Nga</t>
  </si>
  <si>
    <t>1973</t>
  </si>
  <si>
    <t>Nguyễn Thị Lệ Dung</t>
  </si>
  <si>
    <t>01/03/1973</t>
  </si>
  <si>
    <t>Võ Thị Tuyết Lê</t>
  </si>
  <si>
    <t>Nguyễn Thị Kim Yến</t>
  </si>
  <si>
    <t xml:space="preserve">Nguyễn Hoàng Đảo </t>
  </si>
  <si>
    <t>22/06/1971</t>
  </si>
  <si>
    <t>Phạm Quang Nhật</t>
  </si>
  <si>
    <t>19/05/1971</t>
  </si>
  <si>
    <t>Nguyễn Thị Duyên</t>
  </si>
  <si>
    <t>Huỳnh Kim Thuyền</t>
  </si>
  <si>
    <t>Phan Thị Lệ Thi</t>
  </si>
  <si>
    <t>Nguyễn Thị Phương Linh</t>
  </si>
  <si>
    <t>Phan Thanh Nga</t>
  </si>
  <si>
    <t>Trần Thị Thu Hân</t>
  </si>
  <si>
    <t>Huỳnh Thị Thu Thảo</t>
  </si>
  <si>
    <t>Nguyễn Thị Kim Phượng</t>
  </si>
  <si>
    <t>Phan Thị Hoà</t>
  </si>
  <si>
    <t>13/08/1974</t>
  </si>
  <si>
    <t>Nguyễn Thị Kim Nhung</t>
  </si>
  <si>
    <t>12/10/1978</t>
  </si>
  <si>
    <t>Đậu Thị Thảo</t>
  </si>
  <si>
    <t>Bùi Thị Thương</t>
  </si>
  <si>
    <t>Nguyễn Thị Diệu Huyền</t>
  </si>
  <si>
    <t>Hàng Thị Tố Lan</t>
  </si>
  <si>
    <t>Nguyễn Thị Dung</t>
  </si>
  <si>
    <t>Đậu Thị Lan</t>
  </si>
  <si>
    <t>Trịnh Thị Nụ</t>
  </si>
  <si>
    <t>Đậu Thị Huyền</t>
  </si>
  <si>
    <t>15/02/1990</t>
  </si>
  <si>
    <t>Nguyễn Thị Thu Kiều</t>
  </si>
  <si>
    <t>18/07/1988</t>
  </si>
  <si>
    <t xml:space="preserve">Bùi Thị Nhân </t>
  </si>
  <si>
    <t>17/10/1983</t>
  </si>
  <si>
    <t>Phan Thị Hiệp</t>
  </si>
  <si>
    <t>10/07/1987</t>
  </si>
  <si>
    <t>Nguyễn Thị Có</t>
  </si>
  <si>
    <t>17/11/1965</t>
  </si>
  <si>
    <t>Hồ Thị Tỵ</t>
  </si>
  <si>
    <t>12/04/1964</t>
  </si>
  <si>
    <t>Phan Thị Thanh Hiền</t>
  </si>
  <si>
    <t>13/02/1968</t>
  </si>
  <si>
    <t>Hồ Thị Kim Liên</t>
  </si>
  <si>
    <t>11/09/1968</t>
  </si>
  <si>
    <t xml:space="preserve">Nguyễn Thị Phương  </t>
  </si>
  <si>
    <t>17/12/1969</t>
  </si>
  <si>
    <t>Trần Thị Cúc</t>
  </si>
  <si>
    <t>08/10/1978</t>
  </si>
  <si>
    <t>Quách Kiện Sanh</t>
  </si>
  <si>
    <t>23/02/1978</t>
  </si>
  <si>
    <t>Huỳnh Lê Anh Phương</t>
  </si>
  <si>
    <t>23/12/1978</t>
  </si>
  <si>
    <t>Ngô Dương Hiếu</t>
  </si>
  <si>
    <t>04/07/1980</t>
  </si>
  <si>
    <t>Hồ Thị Liên Chi</t>
  </si>
  <si>
    <t>28/01/1966</t>
  </si>
  <si>
    <t>Nguyễn Thị Nguyệt</t>
  </si>
  <si>
    <t>08/08/1978</t>
  </si>
  <si>
    <t xml:space="preserve">Nguyễn Thị Kim Dung </t>
  </si>
  <si>
    <t>10/10/1990</t>
  </si>
  <si>
    <t xml:space="preserve">Nguyễn Thị Tuyết Hằng </t>
  </si>
  <si>
    <t>27/03/1978</t>
  </si>
  <si>
    <t xml:space="preserve">Giáo viên  </t>
  </si>
  <si>
    <t>Nguyễn Thị Hoa</t>
  </si>
  <si>
    <t>14/05/1977</t>
  </si>
  <si>
    <t xml:space="preserve">Nguyễn Thị Thúy Hằng </t>
  </si>
  <si>
    <t>21/08/1979</t>
  </si>
  <si>
    <t>Lê Thị Thiên Trang</t>
  </si>
  <si>
    <t>02/05/1981</t>
  </si>
  <si>
    <t xml:space="preserve">Phạm Thị Tính </t>
  </si>
  <si>
    <t>18/07/1981</t>
  </si>
  <si>
    <t>V.07.04.12</t>
  </si>
  <si>
    <t xml:space="preserve">Lê Tấn Trung </t>
  </si>
  <si>
    <t>22/10/1964</t>
  </si>
  <si>
    <t xml:space="preserve">Giáo viên </t>
  </si>
  <si>
    <t>Nguyễn Đức Minh</t>
  </si>
  <si>
    <t xml:space="preserve">Nguyễn Thị Thanh Tuyền </t>
  </si>
  <si>
    <t>10/09/1977</t>
  </si>
  <si>
    <t>Nguyễn Quốc Thanh Long</t>
  </si>
  <si>
    <t>02/8/1977</t>
  </si>
  <si>
    <t>Nguyễn Ngọc Truyền</t>
  </si>
  <si>
    <t>07/06/1976</t>
  </si>
  <si>
    <t>Phạm Thị Gái</t>
  </si>
  <si>
    <t>25/03/1977</t>
  </si>
  <si>
    <t>Nguyễn Thị Tường Vân</t>
  </si>
  <si>
    <t>20/9/1978</t>
  </si>
  <si>
    <t>Nguyễn Thị Khương</t>
  </si>
  <si>
    <t>10/02/1978</t>
  </si>
  <si>
    <t>Nguyễn Văn Thông</t>
  </si>
  <si>
    <t>Phan Thị Lệ Thủy</t>
  </si>
  <si>
    <t>02/11/1978</t>
  </si>
  <si>
    <t>Nguyễn Thị Mai Anh</t>
  </si>
  <si>
    <t>24/12/1976</t>
  </si>
  <si>
    <t>Nguyễn Thị Thanh Thúy</t>
  </si>
  <si>
    <t>14/7/1976</t>
  </si>
  <si>
    <t>Lưu Ngọc Khởi</t>
  </si>
  <si>
    <t>31/05/1978</t>
  </si>
  <si>
    <t>Trần Hữu Đức</t>
  </si>
  <si>
    <t>06/3/1983</t>
  </si>
  <si>
    <t>Phan Minh Nhựt</t>
  </si>
  <si>
    <t>16/01/1968</t>
  </si>
  <si>
    <t>01/02/2016</t>
  </si>
  <si>
    <t>Bùi Nguyễn Thị Phương Thảo</t>
  </si>
  <si>
    <t>18/12/1982</t>
  </si>
  <si>
    <t>Nguyễn Thị Phương</t>
  </si>
  <si>
    <t>10/02/1974</t>
  </si>
  <si>
    <t>Trương Thị Bích Vân</t>
  </si>
  <si>
    <t>24/11/1979</t>
  </si>
  <si>
    <t>Đỗ Thị Ngọc Lan</t>
  </si>
  <si>
    <t xml:space="preserve">Võ Thị Loan </t>
  </si>
  <si>
    <t>07/07/1975</t>
  </si>
  <si>
    <t xml:space="preserve">Trần Thị Ngọc Huệ </t>
  </si>
  <si>
    <t>25/04/1978</t>
  </si>
  <si>
    <t>Nguyễn Thị Thanh Phương</t>
  </si>
  <si>
    <t>22/06/1980</t>
  </si>
  <si>
    <t>Nguyễn Thị Hồng Diễm</t>
  </si>
  <si>
    <t>22/05/1977</t>
  </si>
  <si>
    <t>Đào Nguyên Thục Đoan</t>
  </si>
  <si>
    <t>01/01/1977</t>
  </si>
  <si>
    <t xml:space="preserve">Nguyễn Quốc Danh </t>
  </si>
  <si>
    <t>26/10/1978</t>
  </si>
  <si>
    <t xml:space="preserve">Trần Thị Hòa Bình </t>
  </si>
  <si>
    <t>28/03/1976</t>
  </si>
  <si>
    <t xml:space="preserve">Huỳnh Thị Kim Tha </t>
  </si>
  <si>
    <t>26/04/1976</t>
  </si>
  <si>
    <t>Nguyễn Bửu Lộc</t>
  </si>
  <si>
    <t>30/07/1963</t>
  </si>
  <si>
    <t>Huỳnh Thị Mỹ Lý</t>
  </si>
  <si>
    <t>12/02/1975</t>
  </si>
  <si>
    <t>Lương Văn Gắt</t>
  </si>
  <si>
    <t>09/06/1961</t>
  </si>
  <si>
    <t>Dương Văn Bền</t>
  </si>
  <si>
    <t>06/04/1960</t>
  </si>
  <si>
    <t>THCS Qui Đức</t>
  </si>
  <si>
    <t>Trương Thục Uyển</t>
  </si>
  <si>
    <t>28/04/1978</t>
  </si>
  <si>
    <t>Đoàn Thị Thúy Minh</t>
  </si>
  <si>
    <t>18/04/1979</t>
  </si>
  <si>
    <t>Trần Mộng Tuyền</t>
  </si>
  <si>
    <t>18/05/1978</t>
  </si>
  <si>
    <t>Dương Văn Trường</t>
  </si>
  <si>
    <t>28/08/1958</t>
  </si>
  <si>
    <t>Huỳnh Văn Hùng</t>
  </si>
  <si>
    <t>31/08/1968</t>
  </si>
  <si>
    <t>Bành Quốc Dũng</t>
  </si>
  <si>
    <t>02/04/1977</t>
  </si>
  <si>
    <t>Dương Thị Uyên Thi</t>
  </si>
  <si>
    <t>06/10/1981</t>
  </si>
  <si>
    <t>Nguyễn Thị Hồng Đào</t>
  </si>
  <si>
    <t>Phạm Thị Luyến</t>
  </si>
  <si>
    <t>19/06/1976</t>
  </si>
  <si>
    <t>Nguyễn Thị Kim Xa</t>
  </si>
  <si>
    <t>22/11/1978</t>
  </si>
  <si>
    <t>Nguyễn Trung Dung</t>
  </si>
  <si>
    <t>10/12/1980</t>
  </si>
  <si>
    <t>Lê Thị Hồng Trâm</t>
  </si>
  <si>
    <t>Phan Thị Ngọc Hằng</t>
  </si>
  <si>
    <t>19/11/1983</t>
  </si>
  <si>
    <t>Phan Thị Ngọc Phú</t>
  </si>
  <si>
    <t>23/03/1975</t>
  </si>
  <si>
    <t>Vũ Thị Thùy Trang</t>
  </si>
  <si>
    <t>02/12/1981</t>
  </si>
  <si>
    <t>Trần Thị Bích Vân</t>
  </si>
  <si>
    <t>31/12/1980</t>
  </si>
  <si>
    <t>Mầm non Hoa Hồng</t>
  </si>
  <si>
    <t>Võ Thị Ngọc Thạch</t>
  </si>
  <si>
    <t>24/04/1984</t>
  </si>
  <si>
    <t>Nguyễn Thị Kim Huệ</t>
  </si>
  <si>
    <t>25/01/1986</t>
  </si>
  <si>
    <t>Bạch Thị Hoàng Lan</t>
  </si>
  <si>
    <t>15/07/1966</t>
  </si>
  <si>
    <t>Huỳnh Thị Ngọc Thu Hà</t>
  </si>
  <si>
    <t>08/7/1984</t>
  </si>
  <si>
    <t>Phạm Thị Hương</t>
  </si>
  <si>
    <t>Mẫu giáo Sen Hồng</t>
  </si>
  <si>
    <t>Nguyễn Thị Kim Trúc</t>
  </si>
  <si>
    <t>21/02/1982</t>
  </si>
  <si>
    <t>Nguyễn Thị Mỹ Hằng</t>
  </si>
  <si>
    <t>07/04/1980</t>
  </si>
  <si>
    <t>07/02/1988</t>
  </si>
  <si>
    <t>Hồ Thị Minh Trang</t>
  </si>
  <si>
    <t>02/04/1978</t>
  </si>
  <si>
    <t>Huỳnh Ngọc Kim Chi</t>
  </si>
  <si>
    <t>18/12/1978</t>
  </si>
  <si>
    <t>Nguyễn Thị Kim Loan</t>
  </si>
  <si>
    <t>26/3/1976</t>
  </si>
  <si>
    <t>15a.205</t>
  </si>
  <si>
    <t>Đỗ Thị Mỹ Linh</t>
  </si>
  <si>
    <t>Lại Thị Ngọc Hiệp</t>
  </si>
  <si>
    <t>19/11/1978</t>
  </si>
  <si>
    <t>Lý Thị Trúc Mai</t>
  </si>
  <si>
    <t>Lê Thị Nữ</t>
  </si>
  <si>
    <t>25/9/1985</t>
  </si>
  <si>
    <t>Phạm Thị Hường</t>
  </si>
  <si>
    <t>21/02/1977</t>
  </si>
  <si>
    <t>Mầm non Quỳnh Hương</t>
  </si>
  <si>
    <t>Phạm Thụy Bảo Ngọc</t>
  </si>
  <si>
    <t>08/4/1982</t>
  </si>
  <si>
    <t>Trần Thị Thu Xuân</t>
  </si>
  <si>
    <t>Lê Thị Thu</t>
  </si>
  <si>
    <t>12/2/1988</t>
  </si>
  <si>
    <t>Nguyễn Hoàng Phong</t>
  </si>
  <si>
    <t xml:space="preserve">Nữ </t>
  </si>
  <si>
    <t>Võ Thị Chí Linh</t>
  </si>
  <si>
    <t>Ngô Thị Bích Loan</t>
  </si>
  <si>
    <t>Trương Thị Xuân Loan</t>
  </si>
  <si>
    <t>Dương Thị Trúc Mai</t>
  </si>
  <si>
    <t>Huỳnh Thị Hồng Minh</t>
  </si>
  <si>
    <t>15/12/1976</t>
  </si>
  <si>
    <t>Tiểu học Tân Túc</t>
  </si>
  <si>
    <t>Hồ Thị Dung</t>
  </si>
  <si>
    <t>Lê Ngọc Thanh Tùng</t>
  </si>
  <si>
    <t>Đặng Thanh Tuyền</t>
  </si>
  <si>
    <t>01/08/1970</t>
  </si>
  <si>
    <t>Võ Ngọc Trinh</t>
  </si>
  <si>
    <t>19/10/1966</t>
  </si>
  <si>
    <t>Võ Thị Ngân</t>
  </si>
  <si>
    <t>12/04/1979</t>
  </si>
  <si>
    <t>Lê Thị Linh</t>
  </si>
  <si>
    <t>13/02/1979</t>
  </si>
  <si>
    <t>Nguyễn Thành Vinh</t>
  </si>
  <si>
    <t>29/11/1977</t>
  </si>
  <si>
    <t>Huỳnh Thị Thủy</t>
  </si>
  <si>
    <t>06/08/1972</t>
  </si>
  <si>
    <t>Trương Thị Hồng Vân</t>
  </si>
  <si>
    <t>24/09/1968</t>
  </si>
  <si>
    <t>Nguyễn Thị Kim Thúy</t>
  </si>
  <si>
    <t>13/04/1977</t>
  </si>
  <si>
    <t>Nguyễn Thị Ngọc Thảo</t>
  </si>
  <si>
    <t>09/08/1978</t>
  </si>
  <si>
    <t>Nguyễn Thị Bích Thủy</t>
  </si>
  <si>
    <t>04/04/1975</t>
  </si>
  <si>
    <t>Trần Thị Hồng Hạnh</t>
  </si>
  <si>
    <t>20/12/1974</t>
  </si>
  <si>
    <t>Hồ Duy Phúc</t>
  </si>
  <si>
    <t>29/04/1976</t>
  </si>
  <si>
    <t>Nguyễn Ngọc Khôi</t>
  </si>
  <si>
    <t>20/02/1974</t>
  </si>
  <si>
    <t>Nguyễn Thị Ngọc Trúc</t>
  </si>
  <si>
    <t>22/09/1966</t>
  </si>
  <si>
    <t>Nguyễn Thị Quyện</t>
  </si>
  <si>
    <t>30/07/1965</t>
  </si>
  <si>
    <t>Nguyễn Thị Thu Hồng</t>
  </si>
  <si>
    <t>13/02/1969</t>
  </si>
  <si>
    <t>Khưu Ngọc Vạn</t>
  </si>
  <si>
    <t>25/10/1964</t>
  </si>
  <si>
    <t>Kiều Thị Kim Hoa</t>
  </si>
  <si>
    <t>24/08/1967</t>
  </si>
  <si>
    <t>06/09/1976</t>
  </si>
  <si>
    <t>Võ Trung Hậu</t>
  </si>
  <si>
    <t>15/07/1973</t>
  </si>
  <si>
    <t>Huỳnh Thị Kim Châu</t>
  </si>
  <si>
    <t>29/06/1976</t>
  </si>
  <si>
    <t>Nghiêm Thị Minh</t>
  </si>
  <si>
    <t>10/04/1986</t>
  </si>
  <si>
    <t>Phan Trung Việt</t>
  </si>
  <si>
    <t>18/02/1978</t>
  </si>
  <si>
    <t>01/3/2007</t>
  </si>
  <si>
    <t>Nguyễn Thị Ngọ</t>
  </si>
  <si>
    <t>23/09/1986</t>
  </si>
  <si>
    <t>Đặng Thị Thanh Hiền</t>
  </si>
  <si>
    <t>Nguyễn Thị Lựu</t>
  </si>
  <si>
    <t>08/19/1976</t>
  </si>
  <si>
    <t>Nguyễn Đăng Bảo Vân</t>
  </si>
  <si>
    <t>31/07/1984</t>
  </si>
  <si>
    <t>Võ Tuyết Linh</t>
  </si>
  <si>
    <t>15/11/1986</t>
  </si>
  <si>
    <t>Trương Thị Trâm</t>
  </si>
  <si>
    <t>15/5/1973</t>
  </si>
  <si>
    <t>Mầm non Hoa Thiên Lý 2</t>
  </si>
  <si>
    <t>Đào Thị Thanh Thúy</t>
  </si>
  <si>
    <t>Phan Thị Phương Loan</t>
  </si>
  <si>
    <t>02/09/1967</t>
  </si>
  <si>
    <t>x</t>
  </si>
  <si>
    <t xml:space="preserve">Đặng Thị Tuyết Loan </t>
  </si>
  <si>
    <t>01/01/1973</t>
  </si>
  <si>
    <t>18/04/1975</t>
  </si>
  <si>
    <t>Phạm Thị Mỹ Lệ</t>
  </si>
  <si>
    <t>18/05/1965</t>
  </si>
  <si>
    <t xml:space="preserve">Phạm Thị Tuyết Hoa </t>
  </si>
  <si>
    <t>30/01/1976</t>
  </si>
  <si>
    <t>Phạm Thị Thu Hà</t>
  </si>
  <si>
    <t>05/03/1969</t>
  </si>
  <si>
    <t>Trần Phước Dư</t>
  </si>
  <si>
    <t>04/12/1963</t>
  </si>
  <si>
    <t>Nguyễn Thị Thủy</t>
  </si>
  <si>
    <t>01/12/1971</t>
  </si>
  <si>
    <t>Lại Nguyên Phương</t>
  </si>
  <si>
    <t>Ngô Thị Tuyết</t>
  </si>
  <si>
    <t>14/11/1984</t>
  </si>
  <si>
    <t>11/11/1974</t>
  </si>
  <si>
    <t>27/09/1976</t>
  </si>
  <si>
    <t>23/02/1975</t>
  </si>
  <si>
    <t>13/07/1972</t>
  </si>
  <si>
    <t>05/11/1967</t>
  </si>
  <si>
    <t>12/07/1973</t>
  </si>
  <si>
    <t>20/02/1968</t>
  </si>
  <si>
    <t>03/10/1963</t>
  </si>
  <si>
    <t>Phạm Thị Thúy</t>
  </si>
  <si>
    <t>30/04/1970</t>
  </si>
  <si>
    <t>Nguyễn Thị Thùy Linh</t>
  </si>
  <si>
    <t>20/09/1976</t>
  </si>
  <si>
    <t>Hà Ngọc Hoá</t>
  </si>
  <si>
    <t>Trần Thị Kim Thanh</t>
  </si>
  <si>
    <t>Huỳnh Văn Lắm</t>
  </si>
  <si>
    <t>Bùi Thị Hồng</t>
  </si>
  <si>
    <t>Phạm Thị Kim Cúc</t>
  </si>
  <si>
    <t>Nguyễn Đình Dũng</t>
  </si>
  <si>
    <t>Nguyễn Thị Kim Ánh</t>
  </si>
  <si>
    <t>Nguyễn Thị Dậu</t>
  </si>
  <si>
    <t>Phan Ngọc Duyên</t>
  </si>
  <si>
    <t>Phan Thị Thanh Loan</t>
  </si>
  <si>
    <t>Nguyễn Văn Lợt</t>
  </si>
  <si>
    <t>Hoàng Thị Thu Huyền</t>
  </si>
  <si>
    <t>Lưu Ngọc Duyên</t>
  </si>
  <si>
    <t>19/07/1973</t>
  </si>
  <si>
    <t>Phạm Thị Tuyết Hồng</t>
  </si>
  <si>
    <t>13/01/1974</t>
  </si>
  <si>
    <t>Trịnh Thị Quyên Quyên</t>
  </si>
  <si>
    <t>03/01/1978</t>
  </si>
  <si>
    <t>Hoàng Thị Xuân Hằng</t>
  </si>
  <si>
    <t>Phạm Chí Công</t>
  </si>
  <si>
    <t>10/11/1969</t>
  </si>
  <si>
    <t>Nguyễn Thế Ngân Tâm</t>
  </si>
  <si>
    <t>16/11/1975</t>
  </si>
  <si>
    <t>09/06/1967</t>
  </si>
  <si>
    <t>Lê Văn Út</t>
  </si>
  <si>
    <t>Nguyễn Thị Hoàng Dung</t>
  </si>
  <si>
    <t>31/12/1973</t>
  </si>
  <si>
    <t>Lê Thị Xuân</t>
  </si>
  <si>
    <t>27/02/1977</t>
  </si>
  <si>
    <t>Đới  Thị Loan</t>
  </si>
  <si>
    <t>06/06/1968</t>
  </si>
  <si>
    <t>Võ Thị Hồng Thúy</t>
  </si>
  <si>
    <t>15/03/1978</t>
  </si>
  <si>
    <t>Nguyễn Thanh Liêm</t>
  </si>
  <si>
    <t>15/02/1978</t>
  </si>
  <si>
    <t>1</t>
  </si>
  <si>
    <t>07/06/1964</t>
  </si>
  <si>
    <t>2</t>
  </si>
  <si>
    <t>Võ Thị Tố Hoa</t>
  </si>
  <si>
    <t>17/03/1981</t>
  </si>
  <si>
    <t>3</t>
  </si>
  <si>
    <t>Vũ Văn Sáng</t>
  </si>
  <si>
    <t>11/02/1980</t>
  </si>
  <si>
    <t>4</t>
  </si>
  <si>
    <t>Võ Văn Thắng</t>
  </si>
  <si>
    <t>20/04/1976</t>
  </si>
  <si>
    <t>Phạm Thị Huế</t>
  </si>
  <si>
    <t>25/01/1976</t>
  </si>
  <si>
    <t>Nguyễn Văn Toàn</t>
  </si>
  <si>
    <t>30/11/1980</t>
  </si>
  <si>
    <t>07/11/1988</t>
  </si>
  <si>
    <t>Nguyễn Thị Ngọc Linh</t>
  </si>
  <si>
    <t>25/09/1977</t>
  </si>
  <si>
    <t>THCS Nguyễn Thái Bình</t>
  </si>
  <si>
    <t>Dương Hiển Kim Hà</t>
  </si>
  <si>
    <t>28/11/1978</t>
  </si>
  <si>
    <t>25/09/1965</t>
  </si>
  <si>
    <t>Dương Tấn Hoàng</t>
  </si>
  <si>
    <t>22/09/1965</t>
  </si>
  <si>
    <t>Lê Thành Tân</t>
  </si>
  <si>
    <t>05/07/1980</t>
  </si>
  <si>
    <t>Nguyễn Phước Khiết Thư</t>
  </si>
  <si>
    <t>09/09/1979</t>
  </si>
  <si>
    <t>21/10/1964</t>
  </si>
  <si>
    <t>Trần Thị Thoa</t>
  </si>
  <si>
    <t>22/01/1981</t>
  </si>
  <si>
    <t>Mai Thị Bé Tư</t>
  </si>
  <si>
    <t>23/03/1966</t>
  </si>
  <si>
    <t>Nguyễn Phúc Thuận</t>
  </si>
  <si>
    <t>12/08/1981</t>
  </si>
  <si>
    <t>Nguyễn Duy Linh</t>
  </si>
  <si>
    <t>Ngô Văn Nhiên</t>
  </si>
  <si>
    <t>01/01/1962</t>
  </si>
  <si>
    <t>Ngô Thanh Vũ</t>
  </si>
  <si>
    <t>17/10/1977</t>
  </si>
  <si>
    <t>Đoàn Thị Khánh Vân</t>
  </si>
  <si>
    <t>Phạm Thị Thanh Thy</t>
  </si>
  <si>
    <t>07/03/1976</t>
  </si>
  <si>
    <t>Bùi Thị Nguyệt Lan</t>
  </si>
  <si>
    <t>04/10/1979</t>
  </si>
  <si>
    <t>Phạm Hồ Hiệp</t>
  </si>
  <si>
    <t>Nguyễn Thị Diễm Thúy</t>
  </si>
  <si>
    <t>09/10/1979</t>
  </si>
  <si>
    <t>Bùi Thị Ánh Phượng</t>
  </si>
  <si>
    <t>20/06/1975</t>
  </si>
  <si>
    <t>Lê Thị Thu Trang</t>
  </si>
  <si>
    <t>30/04/1982</t>
  </si>
  <si>
    <t>THCS Đồng Đen</t>
  </si>
  <si>
    <t>Đào Thị Minh Huệ</t>
  </si>
  <si>
    <t>30/09/1984</t>
  </si>
  <si>
    <t>Trần Nguyễn Minh Thi</t>
  </si>
  <si>
    <t>31/10/1981</t>
  </si>
  <si>
    <t>Vũ Thị Mão</t>
  </si>
  <si>
    <t>19/08/1975</t>
  </si>
  <si>
    <t>Phạm Ngọc Hoá</t>
  </si>
  <si>
    <t>Tô Quốc Đạt</t>
  </si>
  <si>
    <t>23/07/1975</t>
  </si>
  <si>
    <t>Nguyễn Thị Bé Tám</t>
  </si>
  <si>
    <t>18/06/1978</t>
  </si>
  <si>
    <t>Nguyễn Văn Có</t>
  </si>
  <si>
    <t>Lê Thị Thảo Uyên</t>
  </si>
  <si>
    <t>Nguyễn Thị Cẩm Thuý</t>
  </si>
  <si>
    <t>29/09/1977</t>
  </si>
  <si>
    <t>Nguyễn Văn Vũ</t>
  </si>
  <si>
    <t>20/07/1968</t>
  </si>
  <si>
    <t>Nguyễn Văn Thu</t>
  </si>
  <si>
    <t>16/08/1960</t>
  </si>
  <si>
    <t>35</t>
  </si>
  <si>
    <t>36</t>
  </si>
  <si>
    <t>Nguyễn Hữu Phúc Tâm</t>
  </si>
  <si>
    <t>02/11/1973</t>
  </si>
  <si>
    <t>Nguyễn Thị Xuân Trang</t>
  </si>
  <si>
    <t>01/10/1973</t>
  </si>
  <si>
    <t>Mẫu giáo Hoa Đào</t>
  </si>
  <si>
    <t>Mầm non Hoa Lan</t>
  </si>
  <si>
    <t xml:space="preserve">Mầm non Hoa Phượng Hồng </t>
  </si>
  <si>
    <t>Mầm non Hoàng Anh 2</t>
  </si>
  <si>
    <t>Mầm non Ngọc Lan</t>
  </si>
  <si>
    <t>Mầm non Quỳnh Anh</t>
  </si>
  <si>
    <t>Mầm non Hướng Dương 2</t>
  </si>
  <si>
    <t>Mầm non Hoa Sen 3</t>
  </si>
  <si>
    <t xml:space="preserve"> Mầm non Hoa Sen 3</t>
  </si>
  <si>
    <t>Mầm non Quỳnh Hương 2</t>
  </si>
  <si>
    <t>Tiểu học Bình Hưng</t>
  </si>
  <si>
    <t>Tiểu học Cầu Xáng</t>
  </si>
  <si>
    <t>Tiểu học Lại Hùng Cường</t>
  </si>
  <si>
    <t>Tiểu học Phạm Hùng</t>
  </si>
  <si>
    <t>Tiểu học Phạm Văn Hai</t>
  </si>
  <si>
    <t>Tiểu học Phong Phú</t>
  </si>
  <si>
    <t xml:space="preserve"> Tiểu học Vĩnh Lộc 1</t>
  </si>
  <si>
    <t xml:space="preserve"> Tiểu học Vĩnh Lộc A</t>
  </si>
  <si>
    <t xml:space="preserve"> Tiểu học Vĩnh Lộc B</t>
  </si>
  <si>
    <t>Tiểu học Phong Phú 2</t>
  </si>
  <si>
    <t>Tiểu học Tân Quý Tây</t>
  </si>
  <si>
    <t>Tiểu học Tân Quý Tây 3</t>
  </si>
  <si>
    <t>Tiểu học Bình Lợi</t>
  </si>
  <si>
    <t>Tiểu học An Hạ</t>
  </si>
  <si>
    <t>Tiểu học Trần Quốc Toản</t>
  </si>
  <si>
    <t>THCS Lê Minh Xuân</t>
  </si>
  <si>
    <t>THCS Phạm Văn Hai</t>
  </si>
  <si>
    <t>THCS Phong Phú</t>
  </si>
  <si>
    <t>THCS Đa Phước</t>
  </si>
  <si>
    <t>Bồi dưỡng Giáo dục</t>
  </si>
  <si>
    <t xml:space="preserve"> Trịnh Hồng Mai     </t>
  </si>
  <si>
    <t xml:space="preserve"> Nguyễn Thị Mỹ Dung   </t>
  </si>
  <si>
    <t xml:space="preserve"> Trần Thị Thuỳ Trang      </t>
  </si>
  <si>
    <t xml:space="preserve"> Nguyễn Thị Mỹ Lệ          </t>
  </si>
  <si>
    <t xml:space="preserve"> Phạm Trung Hữu       </t>
  </si>
  <si>
    <t xml:space="preserve"> Trần Thị Hà          </t>
  </si>
  <si>
    <t xml:space="preserve">   Hoàng Thị Nga </t>
  </si>
  <si>
    <t xml:space="preserve">  Hồ Thị Tình             </t>
  </si>
  <si>
    <t>Nguyễn Phước Minh Nguyệt</t>
  </si>
  <si>
    <t>Tạ Hồng Phong</t>
  </si>
  <si>
    <t>STT</t>
  </si>
  <si>
    <t>09/12/1983</t>
  </si>
  <si>
    <t>31/01/1982</t>
  </si>
  <si>
    <t>02/12/1982</t>
  </si>
  <si>
    <t>01/4/1985</t>
  </si>
  <si>
    <t>03/5/1975</t>
  </si>
  <si>
    <t>10/6/1983</t>
  </si>
  <si>
    <t>14/8/1967</t>
  </si>
  <si>
    <t>15/3/1982</t>
  </si>
  <si>
    <t>12/6/1978</t>
  </si>
  <si>
    <t>02/7/1983</t>
  </si>
  <si>
    <t>10/8/1967</t>
  </si>
  <si>
    <t>28/3/1985</t>
  </si>
  <si>
    <t>15/3/1985</t>
  </si>
  <si>
    <t>19/7/1984</t>
  </si>
  <si>
    <t>05/5/1981</t>
  </si>
  <si>
    <t>20/7/1967</t>
  </si>
  <si>
    <t>15/7/1977</t>
  </si>
  <si>
    <t>06/4/1977</t>
  </si>
  <si>
    <t>16/6/1986</t>
  </si>
  <si>
    <t>07/4/1983</t>
  </si>
  <si>
    <t>02/10/1982</t>
  </si>
  <si>
    <t>03/12/1990</t>
  </si>
  <si>
    <t>10/06/1991</t>
  </si>
  <si>
    <t>11/12/1985</t>
  </si>
  <si>
    <t>11/14/1979</t>
  </si>
  <si>
    <t>04/02/1982</t>
  </si>
  <si>
    <t>28/01/1978</t>
  </si>
  <si>
    <t>20/10/1982</t>
  </si>
  <si>
    <t>20/4/1983</t>
  </si>
  <si>
    <t>31/7/1972</t>
  </si>
  <si>
    <t>07/07/1983</t>
  </si>
  <si>
    <t>10/10/1965</t>
  </si>
  <si>
    <t>15/02/1988</t>
  </si>
  <si>
    <t>07/11/1982</t>
  </si>
  <si>
    <t>07/11/1989</t>
  </si>
  <si>
    <t>Lê Thị Gắn</t>
  </si>
  <si>
    <t>Thái Thị Cúc</t>
  </si>
  <si>
    <t>Kiều Võ Minh Thảo</t>
  </si>
  <si>
    <t>Đinh Ngọc Phượng</t>
  </si>
  <si>
    <t>Huỳnh Kim Khánh</t>
  </si>
  <si>
    <t>Phạm Thị Ngọc Liễu</t>
  </si>
  <si>
    <t>Lê Thị Ngọc Huệ</t>
  </si>
  <si>
    <t>Phạm Thị Thùy Trang</t>
  </si>
  <si>
    <t xml:space="preserve">Lê Thị Mai  </t>
  </si>
  <si>
    <t>03/01/1964</t>
  </si>
  <si>
    <t>03/09/1970</t>
  </si>
  <si>
    <t>06/09/1974</t>
  </si>
  <si>
    <t>12/07/1975</t>
  </si>
  <si>
    <t>01/06/1978</t>
  </si>
  <si>
    <t>07/04/1984</t>
  </si>
  <si>
    <t>08/07/1988</t>
  </si>
  <si>
    <t>08/6/1963</t>
  </si>
  <si>
    <t>01/11/1974</t>
  </si>
  <si>
    <t>17/7/1969</t>
  </si>
  <si>
    <t>20/10/1965</t>
  </si>
  <si>
    <t>20/9/1965</t>
  </si>
  <si>
    <t>06/6/1966</t>
  </si>
  <si>
    <t>13/12/1971</t>
  </si>
  <si>
    <t>26/4/1967</t>
  </si>
  <si>
    <t>09/3/1972</t>
  </si>
  <si>
    <t>25/02/1973</t>
  </si>
  <si>
    <t>25/12/1975</t>
  </si>
  <si>
    <t>22/12/1964</t>
  </si>
  <si>
    <t>02/4/1981</t>
  </si>
  <si>
    <t>05/11/1973</t>
  </si>
  <si>
    <t>23/11/1977</t>
  </si>
  <si>
    <t>12/01/1967</t>
  </si>
  <si>
    <t>25/10/1973</t>
  </si>
  <si>
    <t>04/07/1990</t>
  </si>
  <si>
    <t>12/03/1988</t>
  </si>
  <si>
    <t>08/03/1984</t>
  </si>
  <si>
    <t>10/10/1966</t>
  </si>
  <si>
    <t>03/03/1977</t>
  </si>
  <si>
    <t>04/11/1979</t>
  </si>
  <si>
    <t>01/09/1967</t>
  </si>
  <si>
    <t>12/11/1964</t>
  </si>
  <si>
    <t>21/11/1965</t>
  </si>
  <si>
    <t>14/04/1968</t>
  </si>
  <si>
    <t>20/12/1966</t>
  </si>
  <si>
    <t>15/12/1972</t>
  </si>
  <si>
    <t>02/08/1969</t>
  </si>
  <si>
    <t>18/07/1976</t>
  </si>
  <si>
    <t>06/11/1976</t>
  </si>
  <si>
    <t>24/10/1978</t>
  </si>
  <si>
    <t>08/10/1979</t>
  </si>
  <si>
    <t>10/03/1982</t>
  </si>
  <si>
    <t>04/14/1980</t>
  </si>
  <si>
    <t>09/06/1966</t>
  </si>
  <si>
    <t>04/15/1975</t>
  </si>
  <si>
    <t>04/03/1976</t>
  </si>
  <si>
    <t>04/05/1978</t>
  </si>
  <si>
    <t>05/12/1979</t>
  </si>
  <si>
    <t>11/03/1975</t>
  </si>
  <si>
    <t>08/09/1979</t>
  </si>
  <si>
    <t>05/03/1981</t>
  </si>
  <si>
    <t>09/06/1981</t>
  </si>
  <si>
    <t>03/17/1977</t>
  </si>
  <si>
    <t>01/9/2016</t>
  </si>
  <si>
    <t>01/4/2016</t>
  </si>
  <si>
    <t>01/3/2016</t>
  </si>
  <si>
    <t>11</t>
  </si>
  <si>
    <t>28</t>
  </si>
  <si>
    <t>31</t>
  </si>
  <si>
    <t>25</t>
  </si>
  <si>
    <t>32</t>
  </si>
  <si>
    <t>34</t>
  </si>
  <si>
    <t xml:space="preserve">Phạm Thị Lệ Duyên </t>
  </si>
  <si>
    <t>10/09/1971</t>
  </si>
  <si>
    <t xml:space="preserve">Trần Thị Xuân An </t>
  </si>
  <si>
    <t>27/03/1979</t>
  </si>
  <si>
    <t xml:space="preserve">Phan Thị Lan </t>
  </si>
  <si>
    <t>10/01/1984</t>
  </si>
  <si>
    <t>Thái Thị Thu Hương</t>
  </si>
  <si>
    <t>15/01/1964</t>
  </si>
  <si>
    <t>Phan Thị Ngọc Uyển</t>
  </si>
  <si>
    <t>10/12/1969</t>
  </si>
  <si>
    <t>10/09/1983</t>
  </si>
  <si>
    <t>Phạm Thị Ngọc Tuyền</t>
  </si>
  <si>
    <t>15/01/1983</t>
  </si>
  <si>
    <t>Mầm non BaBy</t>
  </si>
  <si>
    <t>Lê Thị Sáu</t>
  </si>
  <si>
    <t>02/04/1979</t>
  </si>
  <si>
    <t>Trần Thụy Hà Linh</t>
  </si>
  <si>
    <t>29/05/1980</t>
  </si>
  <si>
    <t>Nguyễn Ngọc Yên</t>
  </si>
  <si>
    <t>01/02/1982</t>
  </si>
  <si>
    <t>Kiều Thị Thu Hồng</t>
  </si>
  <si>
    <t>30/10/1980</t>
  </si>
  <si>
    <t>Tô Thị Mỹ Thanh</t>
  </si>
  <si>
    <t>26/04/1985</t>
  </si>
  <si>
    <t>Võ Hoàng Hải Phụng</t>
  </si>
  <si>
    <t>Phan Thị Thúy Hằng</t>
  </si>
  <si>
    <t>19/01/1988</t>
  </si>
  <si>
    <t>NguyễnTrương Ánh Phương</t>
  </si>
  <si>
    <t>04/06/1986</t>
  </si>
  <si>
    <t>Phạm Phi Yến</t>
  </si>
  <si>
    <t>01/05/1986</t>
  </si>
  <si>
    <t>Mẫu giáo Hoa Phượng</t>
  </si>
  <si>
    <t>Trần Thị Kim Cúc</t>
  </si>
  <si>
    <t>31/12/1976</t>
  </si>
  <si>
    <t>Lê Thị Mỹ Quyên</t>
  </si>
  <si>
    <t>22/12/1977</t>
  </si>
  <si>
    <t>Hồ Thị Liệu</t>
  </si>
  <si>
    <t>Nguyễn Thị Mỵ Công</t>
  </si>
  <si>
    <t>20/02/1979</t>
  </si>
  <si>
    <t>Mầm non Hoa Thiên Lý 1</t>
  </si>
  <si>
    <t>Ông Thị Bích Ngân</t>
  </si>
  <si>
    <t>20/02/1988</t>
  </si>
  <si>
    <t>Nguyễn Ngọc Phương Thư</t>
  </si>
  <si>
    <t>19/9/1988</t>
  </si>
  <si>
    <t>Tạ Nguyễn Quỳnh Anh</t>
  </si>
  <si>
    <t>16/3/1984</t>
  </si>
  <si>
    <t>Lại Ngọc Phượng</t>
  </si>
  <si>
    <t>Trần Thị Hồng</t>
  </si>
  <si>
    <t>17/07/1966</t>
  </si>
  <si>
    <t>Mầm non Hoa Sen</t>
  </si>
  <si>
    <t>Nguyễn Thị Thanh Huyền</t>
  </si>
  <si>
    <t>09/04/1981</t>
  </si>
  <si>
    <t>Lâm Nguyễn An Trinh</t>
  </si>
  <si>
    <t>07/05/1975</t>
  </si>
  <si>
    <t>Võ Thị Ngọc Ánh</t>
  </si>
  <si>
    <t>04/06/1983</t>
  </si>
  <si>
    <t>Huỳnh Thị Tuyết</t>
  </si>
  <si>
    <t>Lê Văn Dương</t>
  </si>
  <si>
    <t>15/10/1967</t>
  </si>
  <si>
    <t>18/1/1975</t>
  </si>
  <si>
    <t>Phạm Thị Thùy Hương</t>
  </si>
  <si>
    <t>Võ Thị Phượng</t>
  </si>
  <si>
    <t>Nguyễn Thị Thu Hà</t>
  </si>
  <si>
    <t>13/9/1976</t>
  </si>
  <si>
    <t>Ngô Anh Vũ</t>
  </si>
  <si>
    <t>15/11/1976</t>
  </si>
  <si>
    <t>Thạch Minh Phát</t>
  </si>
  <si>
    <t xml:space="preserve"> THCS Hưng Long</t>
  </si>
  <si>
    <t xml:space="preserve">Mầm non Thủy Tiên </t>
  </si>
  <si>
    <t>Lê Thị Mỹ Phượng</t>
  </si>
  <si>
    <t>7/3/1987</t>
  </si>
  <si>
    <t>Mầm non Hoa Anh Đào</t>
  </si>
  <si>
    <t>Đỗ Thị Cẩm Loan</t>
  </si>
  <si>
    <t>31/12/1986</t>
  </si>
  <si>
    <t>Huỳnh Vũ Phượng Sơn</t>
  </si>
  <si>
    <t>Nguyễn Phương Thảo</t>
  </si>
  <si>
    <t>16/06/1990</t>
  </si>
  <si>
    <t>Trương Thị Ánh Nguyệt</t>
  </si>
  <si>
    <t>16/02/1967</t>
  </si>
  <si>
    <t>Tiểu học Võ Văn Vân</t>
  </si>
  <si>
    <t>Nguyễn Thị Liên</t>
  </si>
  <si>
    <t>23/01/1967</t>
  </si>
  <si>
    <t>Lê Văn Den</t>
  </si>
  <si>
    <t>07/03/1969</t>
  </si>
  <si>
    <t>Nguyễn Văn Gia</t>
  </si>
  <si>
    <t>02/11/1964</t>
  </si>
  <si>
    <t>Đào Thị Thu Hà</t>
  </si>
  <si>
    <t>06/05/1966</t>
  </si>
  <si>
    <t>Tô Thị Cẩm Nga</t>
  </si>
  <si>
    <t>29/02/1972</t>
  </si>
  <si>
    <t>Võ Thị Phương Hòa</t>
  </si>
  <si>
    <t>31/10/1972</t>
  </si>
  <si>
    <t>Lê Thị Thanh Tuyền</t>
  </si>
  <si>
    <t>15/07/1974</t>
  </si>
  <si>
    <t>Bùi Thị Tuyết Nga</t>
  </si>
  <si>
    <t>25/09/1973</t>
  </si>
  <si>
    <t>Nguyễn Thị Phúc</t>
  </si>
  <si>
    <t>25/07/1972</t>
  </si>
  <si>
    <t>Hồ Lệ Thanh</t>
  </si>
  <si>
    <t>29/11/1979</t>
  </si>
  <si>
    <t>Võ Văn Phương</t>
  </si>
  <si>
    <t>25/02/1966</t>
  </si>
  <si>
    <t>Phan Thị Thu Hiền</t>
  </si>
  <si>
    <t>22/02/1985</t>
  </si>
  <si>
    <t>Nguyễn Thị Tắt</t>
  </si>
  <si>
    <t>11/11/1967</t>
  </si>
  <si>
    <t>Lương Thị Hảo</t>
  </si>
  <si>
    <t>08/01/1984</t>
  </si>
  <si>
    <t>Bùi Thị Mỹ Ngọc</t>
  </si>
  <si>
    <t>18/11/1990</t>
  </si>
  <si>
    <t>Mai Trung Thành</t>
  </si>
  <si>
    <t>25/04/1962</t>
  </si>
  <si>
    <t>Tiểu học Qui Đức</t>
  </si>
  <si>
    <t>Nguyễn Thị Lệ Thủy</t>
  </si>
  <si>
    <t>05/01/1967</t>
  </si>
  <si>
    <t>Huỳnh Thị Của</t>
  </si>
  <si>
    <t>24/03/1964</t>
  </si>
  <si>
    <t>Võ Văn Dũng</t>
  </si>
  <si>
    <t>25/09/1968</t>
  </si>
  <si>
    <t>Nguyễn Thị Kim Tuyến</t>
  </si>
  <si>
    <t>02/04/1972</t>
  </si>
  <si>
    <t>Nguyễn Thanh Tùng</t>
  </si>
  <si>
    <t>24/04/1971</t>
  </si>
  <si>
    <t>Lê Ngọc Trang</t>
  </si>
  <si>
    <t>11/08/1972</t>
  </si>
  <si>
    <t>Nguyễn Thị Ngọc Thùy</t>
  </si>
  <si>
    <t>20/06/1974</t>
  </si>
  <si>
    <t>Nguyễn Thị Mỹ Dung</t>
  </si>
  <si>
    <t>29/08/1975</t>
  </si>
  <si>
    <t>Dương Thị Cương</t>
  </si>
  <si>
    <t>14/04/1970</t>
  </si>
  <si>
    <t>Nguyễn Văn Mười Ba</t>
  </si>
  <si>
    <t>03/02/1977</t>
  </si>
  <si>
    <t>Nguyễn Thị Mai Phương</t>
  </si>
  <si>
    <t>14/09/1980</t>
  </si>
  <si>
    <t>Võ Thị Gái</t>
  </si>
  <si>
    <t>01/04/1981</t>
  </si>
  <si>
    <t>Bùi Thị Nga</t>
  </si>
  <si>
    <t>03/06/1991</t>
  </si>
  <si>
    <t>09/4/1987</t>
  </si>
  <si>
    <t>Đào Kim Hương</t>
  </si>
  <si>
    <t>Võ Thị Hồng Hạnh</t>
  </si>
  <si>
    <t>26/08/1974</t>
  </si>
  <si>
    <t>10/06/1975</t>
  </si>
  <si>
    <t>Nguyễn Thị Lệ Hoa</t>
  </si>
  <si>
    <t>Đặng Thị Thanh Tâm</t>
  </si>
  <si>
    <t>Phó Hiệu trưởng</t>
  </si>
  <si>
    <t>Trần Anh Phương</t>
  </si>
  <si>
    <t>10/02/1975</t>
  </si>
  <si>
    <t>Tiểu học Hưng Long</t>
  </si>
  <si>
    <t>Phan Thị Dung</t>
  </si>
  <si>
    <t>Nguyễn Ngọc Về</t>
  </si>
  <si>
    <t>02/06/1960</t>
  </si>
  <si>
    <t>Trần Thị Thu Hằng</t>
  </si>
  <si>
    <t>Võ Thị Uyên Lan</t>
  </si>
  <si>
    <t>21/12/1973</t>
  </si>
  <si>
    <t>Bùi Thị Mỹ Hường</t>
  </si>
  <si>
    <t>01/03/1972</t>
  </si>
  <si>
    <t>Trần Thị Huỳnh Mai</t>
  </si>
  <si>
    <t>17/08/1973</t>
  </si>
  <si>
    <t>Nguyễn Võ Phúc Đức</t>
  </si>
  <si>
    <t>08/05/1974</t>
  </si>
  <si>
    <t>Nguyễn Thị Đẹp</t>
  </si>
  <si>
    <t>01/01/1967</t>
  </si>
  <si>
    <t>Huỳnh Văn Tuấn</t>
  </si>
  <si>
    <t>20/12/1965</t>
  </si>
  <si>
    <t>Phạm Thị Đẹt</t>
  </si>
  <si>
    <t>01/01/1966</t>
  </si>
  <si>
    <t>Nguyễn Văn Quan</t>
  </si>
  <si>
    <t>Phạm Mạnh Cương</t>
  </si>
  <si>
    <t>Nguyễn Thị Lệ Huyền</t>
  </si>
  <si>
    <t>16/08/1976</t>
  </si>
  <si>
    <t>Võ Đông Hà</t>
  </si>
  <si>
    <t>20/08/1978</t>
  </si>
  <si>
    <t>Thân Văn Tấn</t>
  </si>
  <si>
    <t>20/09/1960</t>
  </si>
  <si>
    <t>Trần Văn Hoàng</t>
  </si>
  <si>
    <t>Nguyễn Thị Diệu</t>
  </si>
  <si>
    <t>12/06/1972</t>
  </si>
  <si>
    <t>Võ Hồng Hạnh</t>
  </si>
  <si>
    <t>09/06/1976</t>
  </si>
  <si>
    <t>Bùi Thị Thanh Lý</t>
  </si>
  <si>
    <t xml:space="preserve">Lại Văn Tâm </t>
  </si>
  <si>
    <t xml:space="preserve">Nguyễn Thị Tranh </t>
  </si>
  <si>
    <t xml:space="preserve">Lê Thị Hiếu </t>
  </si>
  <si>
    <t xml:space="preserve">Nguyễn Văn Mười </t>
  </si>
  <si>
    <t>01/09/1965</t>
  </si>
  <si>
    <t xml:space="preserve">Đinh Thị Mỹ Vân </t>
  </si>
  <si>
    <t>28/02/1977</t>
  </si>
  <si>
    <t xml:space="preserve">Hà Thị Mỹ Hảo </t>
  </si>
  <si>
    <t>26/01/1977</t>
  </si>
  <si>
    <t>Tiểu học Lê Minh Xuân 3</t>
  </si>
  <si>
    <t>33</t>
  </si>
  <si>
    <t>Nguyễn Lê Bích Loan</t>
  </si>
  <si>
    <t xml:space="preserve">Hiệu trưởng </t>
  </si>
  <si>
    <t>Tiểu học Tân Kiên</t>
  </si>
  <si>
    <t>Nguyễn Thị Bích Nga</t>
  </si>
  <si>
    <t>Đinh Thị Bình</t>
  </si>
  <si>
    <t>Nguyễn Thị Hiệp Hòa</t>
  </si>
  <si>
    <t>Nguyễn Thị Hồng Liên</t>
  </si>
  <si>
    <t>Hùynh Ngọc Thương</t>
  </si>
  <si>
    <t>Nguyễn Thị Cúc</t>
  </si>
  <si>
    <t>Thái Thị Ngọc Điệp</t>
  </si>
  <si>
    <t>Huỳnh Kim Hoa</t>
  </si>
  <si>
    <t>Cao Tấn Tài</t>
  </si>
  <si>
    <t>Đinh Công Trực</t>
  </si>
  <si>
    <t>Nguyễn Thị Kim Chi</t>
  </si>
  <si>
    <t>Phan Thị Kiều</t>
  </si>
  <si>
    <t>Đặng Thị Yến</t>
  </si>
  <si>
    <t>Tăng Xuân Thùy</t>
  </si>
  <si>
    <t>Hồ Hoàng Lễ</t>
  </si>
  <si>
    <t>Lê Thị Tuyết Linh</t>
  </si>
  <si>
    <t>Kiều Nguyệt Bạch Liên</t>
  </si>
  <si>
    <t>Nguyễn Thị Kim Cúc</t>
  </si>
  <si>
    <t>Dương Thị Thanh Tuyền</t>
  </si>
  <si>
    <t>Nguyễn Thị Coi</t>
  </si>
  <si>
    <t>Đoàn Thị Yến Vân</t>
  </si>
  <si>
    <t>31/08/1972</t>
  </si>
  <si>
    <t>TH An Phú Tây</t>
  </si>
  <si>
    <t>Lê Thị Tuyết Nhung</t>
  </si>
  <si>
    <t>30/12/1976</t>
  </si>
  <si>
    <t xml:space="preserve">Trang Thị Nhàn </t>
  </si>
  <si>
    <t>Phan Thị Ngọc Nữ</t>
  </si>
  <si>
    <t>10/03/1978</t>
  </si>
  <si>
    <t>Lê Văn Tâm</t>
  </si>
  <si>
    <t>Nguyễn Thị Trang</t>
  </si>
  <si>
    <t>18/03/1978</t>
  </si>
  <si>
    <t>Đinh Thị Ngọc Hà</t>
  </si>
  <si>
    <t xml:space="preserve">Nguyễn Thị Thanh Thùy </t>
  </si>
  <si>
    <t xml:space="preserve">Trương Văn Nê </t>
  </si>
  <si>
    <t>04/05/1963</t>
  </si>
  <si>
    <t>Võ Thị Dung</t>
  </si>
  <si>
    <t xml:space="preserve">Nguyễn Ngọc Hải </t>
  </si>
  <si>
    <t>05/06/1978</t>
  </si>
  <si>
    <t xml:space="preserve">Đoàn Văn Hùng </t>
  </si>
  <si>
    <t>11/05/1967</t>
  </si>
  <si>
    <t>Nguyễn Thị Anh</t>
  </si>
  <si>
    <t>Nguyễn Thị Hồng Huyền</t>
  </si>
  <si>
    <t>Lê Thị Ngọc Phú</t>
  </si>
  <si>
    <t xml:space="preserve">Huỳnh Thị Thanh Loan </t>
  </si>
  <si>
    <t>11/01/1698</t>
  </si>
  <si>
    <t xml:space="preserve">Võ Thanh Tâm </t>
  </si>
  <si>
    <t xml:space="preserve">Đào Ngọc Điệp </t>
  </si>
  <si>
    <t>18/7/1976</t>
  </si>
  <si>
    <t>25/8/1975</t>
  </si>
  <si>
    <t>01/042017</t>
  </si>
  <si>
    <t xml:space="preserve">Phan Kim Nga </t>
  </si>
  <si>
    <t>23/01/1979</t>
  </si>
  <si>
    <t xml:space="preserve">Đoàn Thị Ngọc Bích </t>
  </si>
  <si>
    <t>27/4/1978</t>
  </si>
  <si>
    <t xml:space="preserve">Lý Duy Khánh </t>
  </si>
  <si>
    <t xml:space="preserve">Tiểu học Tân Nhựt </t>
  </si>
  <si>
    <t xml:space="preserve">Nguyễn Thị Tuyết Dung </t>
  </si>
  <si>
    <t xml:space="preserve">Phạm Thị Bình </t>
  </si>
  <si>
    <t>20/10/1966</t>
  </si>
  <si>
    <t xml:space="preserve">Nguyễn Thị Hoa </t>
  </si>
  <si>
    <t>10/06/1969</t>
  </si>
  <si>
    <t>Nguyễn Thị Lệ</t>
  </si>
  <si>
    <t>25/12/1969</t>
  </si>
  <si>
    <t>Đoàn Thị Ngọc</t>
  </si>
  <si>
    <t>15/07/1970</t>
  </si>
  <si>
    <t>Lê Hồng Phước</t>
  </si>
  <si>
    <t>24/11/1970</t>
  </si>
  <si>
    <t xml:space="preserve">Phạm Thị Ngọc Hà </t>
  </si>
  <si>
    <t>26/10/1974</t>
  </si>
  <si>
    <t>Nguyễn Tuấn Khanh</t>
  </si>
  <si>
    <t>09/09/1972</t>
  </si>
  <si>
    <t>Nguyễn Thị Thu Nga</t>
  </si>
  <si>
    <t>21/02/1974</t>
  </si>
  <si>
    <t xml:space="preserve">Nguyễn Thị Ngọc Lam </t>
  </si>
  <si>
    <t>19/06/1980</t>
  </si>
  <si>
    <t xml:space="preserve">Lê Thị Kim Lý </t>
  </si>
  <si>
    <t>03/05/1978</t>
  </si>
  <si>
    <t>Tiểu học Lê Minh Xuân 2</t>
  </si>
  <si>
    <t>Nguyễn Thị Thoa</t>
  </si>
  <si>
    <t>12/03/1979</t>
  </si>
  <si>
    <t xml:space="preserve">Phan Thị Bích Thuận </t>
  </si>
  <si>
    <t>04/06/1971</t>
  </si>
  <si>
    <t xml:space="preserve">Lại Minh Trí </t>
  </si>
  <si>
    <t>28/05/1975</t>
  </si>
  <si>
    <t>Lê Thị Thọ</t>
  </si>
  <si>
    <t>11/11/1969</t>
  </si>
  <si>
    <t>Võ Thị Lẹ</t>
  </si>
  <si>
    <t>17/08/1971</t>
  </si>
  <si>
    <t xml:space="preserve">Nguyễn Thị Thu </t>
  </si>
  <si>
    <t>18/04/1972</t>
  </si>
  <si>
    <t xml:space="preserve">Hồ Thúy Hồng </t>
  </si>
  <si>
    <t>Trần Thị Thu Hà</t>
  </si>
  <si>
    <t>17/11/1969</t>
  </si>
  <si>
    <t>Lại Thị Nhân</t>
  </si>
  <si>
    <t>24/05/1967</t>
  </si>
  <si>
    <t xml:space="preserve">Huỳnh Thị Ngọc Phượng </t>
  </si>
  <si>
    <t>Phạm Thị Phường</t>
  </si>
  <si>
    <t>14/07/1970</t>
  </si>
  <si>
    <t>21/12/1971</t>
  </si>
  <si>
    <t>Huỳnh Thị Ngọc Phú</t>
  </si>
  <si>
    <t>27/09/1971</t>
  </si>
  <si>
    <t>Phạm Thị Hồng Thúy</t>
  </si>
  <si>
    <t>09/09/1978</t>
  </si>
  <si>
    <t xml:space="preserve">Đào Thị Tám </t>
  </si>
  <si>
    <t>19/08/1968</t>
  </si>
  <si>
    <t xml:space="preserve">Nguyễn Kim Hồng </t>
  </si>
  <si>
    <t>02/7/1977</t>
  </si>
  <si>
    <t>Nguyễn Thị Thanh Thoảng</t>
  </si>
  <si>
    <t>16/06/1980</t>
  </si>
  <si>
    <t>Dương Thị Ngọc An</t>
  </si>
  <si>
    <t>18/10/1979</t>
  </si>
  <si>
    <t xml:space="preserve">Nguyễn Chí Thiện </t>
  </si>
  <si>
    <t>25/10/1990</t>
  </si>
  <si>
    <t xml:space="preserve">Ngô Thanh Tuyền </t>
  </si>
  <si>
    <t>20/12/1984</t>
  </si>
  <si>
    <t>Nguyễn Viết Nga</t>
  </si>
  <si>
    <t>07/11/1975</t>
  </si>
  <si>
    <t>Hồng Văn Thái</t>
  </si>
  <si>
    <t>07/08/1974</t>
  </si>
  <si>
    <t>Đỗ Hùng Khôi</t>
  </si>
  <si>
    <t>01/11/1969</t>
  </si>
  <si>
    <t xml:space="preserve">Lý Thụy Thùy Dung </t>
  </si>
  <si>
    <t>25/11/1978</t>
  </si>
  <si>
    <t>Tiểu học Vĩnh Lộc 2</t>
  </si>
  <si>
    <t>Lại Thị Thanh Thúy</t>
  </si>
  <si>
    <t>Nguyễn Thúy Hằng</t>
  </si>
  <si>
    <t>Lê Thị Thùy Trang</t>
  </si>
  <si>
    <t>Nguyễn Thị Thùy Trang</t>
  </si>
  <si>
    <t>Lê Thị Quyên</t>
  </si>
  <si>
    <t>Phạm Văn Út A</t>
  </si>
  <si>
    <t>07/04/1966</t>
  </si>
  <si>
    <t>THCS Gò Xoài</t>
  </si>
  <si>
    <t>Lê Thị Ngọc Nhiều</t>
  </si>
  <si>
    <t>05/01/1977</t>
  </si>
  <si>
    <t>Nguyễn Đoan Trang</t>
  </si>
  <si>
    <t>03/09/1979</t>
  </si>
  <si>
    <t>Trịnh Thị Thanh Tuyền</t>
  </si>
  <si>
    <t>13/10/1981</t>
  </si>
  <si>
    <t>Nguyễn Thị Ngọc</t>
  </si>
  <si>
    <t>15/04/1982</t>
  </si>
  <si>
    <t>Phạm Thị Thanh Nhàn</t>
  </si>
  <si>
    <t>25/11/1980</t>
  </si>
  <si>
    <t>Ca Thành Phước</t>
  </si>
  <si>
    <t>06/01/1982</t>
  </si>
  <si>
    <t xml:space="preserve">Ông  </t>
  </si>
  <si>
    <t>Lê Tấn Phát</t>
  </si>
  <si>
    <t>30/07/1961</t>
  </si>
  <si>
    <t>THCS Tân Túc</t>
  </si>
  <si>
    <t>Lê Thúy Nhung</t>
  </si>
  <si>
    <t>12/12/1973</t>
  </si>
  <si>
    <t>Châu Văn Út</t>
  </si>
  <si>
    <t>06/12/1977</t>
  </si>
  <si>
    <t>Nguyễn Thị Ngọc Hân</t>
  </si>
  <si>
    <t>18/03/1976</t>
  </si>
  <si>
    <t>Phan Thị Một</t>
  </si>
  <si>
    <t>01/04/1975</t>
  </si>
  <si>
    <t>15a.201</t>
  </si>
  <si>
    <t>Phạm Ngọc Linh</t>
  </si>
  <si>
    <t>27/04/1977</t>
  </si>
  <si>
    <t>Nguyễn Thị Bích Hà</t>
  </si>
  <si>
    <t>07/08/1979</t>
  </si>
  <si>
    <t>Nguyễn Thị Kim Sương</t>
  </si>
  <si>
    <t>25/10/1978</t>
  </si>
  <si>
    <t>Nguyễn Thị Thanh Diệu</t>
  </si>
  <si>
    <t>02/01/1979</t>
  </si>
  <si>
    <t xml:space="preserve">Đoàn Thanh Nhàn </t>
  </si>
  <si>
    <t>23/06/1980</t>
  </si>
  <si>
    <t xml:space="preserve">Cao Kim Anh </t>
  </si>
  <si>
    <t>15/10/1969</t>
  </si>
  <si>
    <t>Trình Thị Thi</t>
  </si>
  <si>
    <t>25/09/1979</t>
  </si>
  <si>
    <t>Bùi Thị Hoàng Yến</t>
  </si>
  <si>
    <t>THCS Tân Quý Tây</t>
  </si>
  <si>
    <t>Đặng Thị Thu</t>
  </si>
  <si>
    <t>Trần Đắc Ngươn</t>
  </si>
  <si>
    <t>15a.203</t>
  </si>
  <si>
    <t>Nguyễn Anh Trinh</t>
  </si>
  <si>
    <t>Nguyễn Hữu Trung</t>
  </si>
  <si>
    <t>22/07/1979</t>
  </si>
  <si>
    <t>Cao Ngọc Sang</t>
  </si>
  <si>
    <t>31/01/1964</t>
  </si>
  <si>
    <t>Trương Quan Sơn</t>
  </si>
  <si>
    <t>Võ Hồng Nhung</t>
  </si>
  <si>
    <t>27/10/1978</t>
  </si>
  <si>
    <t>Lê Vũ Kim Thuận</t>
  </si>
  <si>
    <t>Võ Thị Trang Thảo</t>
  </si>
  <si>
    <t>Hoàng Mai Phương</t>
  </si>
  <si>
    <t>Lê Thị Thu Vân</t>
  </si>
  <si>
    <t>19/11/1979</t>
  </si>
  <si>
    <t>Phạm Ngọc Hiền</t>
  </si>
  <si>
    <t>04/10/1980</t>
  </si>
  <si>
    <t>Đỗ Phương Toàn</t>
  </si>
  <si>
    <t>23/10/1981</t>
  </si>
  <si>
    <t>Nguyễn Thị Tỵ</t>
  </si>
  <si>
    <t>16/10/1978</t>
  </si>
  <si>
    <t>Nguyễn Thúy Lan</t>
  </si>
  <si>
    <t>01/05/1977</t>
  </si>
  <si>
    <t>Lê Công Đốc</t>
  </si>
  <si>
    <t>20/04/1973</t>
  </si>
  <si>
    <t>Mai Thị Hải Thanh</t>
  </si>
  <si>
    <t>05/08/1981</t>
  </si>
  <si>
    <t>THCS Võ Văn Vân</t>
  </si>
  <si>
    <t>Trần Anh Tuấn</t>
  </si>
  <si>
    <t>09/03/1968</t>
  </si>
  <si>
    <t>THCS Tân Nhựt</t>
  </si>
  <si>
    <t>Hồ Công Quang</t>
  </si>
  <si>
    <t>10/03/1968</t>
  </si>
  <si>
    <t>Dương Thị Hồng Thắm</t>
  </si>
  <si>
    <t>25/01/1964</t>
  </si>
  <si>
    <t>Lưu Thị Kim Ánh</t>
  </si>
  <si>
    <t>27/08/1974</t>
  </si>
  <si>
    <t>Trần Thị Ngọc Diễm</t>
  </si>
  <si>
    <t>Phạm Thị Hồng Thủy</t>
  </si>
  <si>
    <t>06/09/1978</t>
  </si>
  <si>
    <t>Kiều Thị Ngọc Thơ</t>
  </si>
  <si>
    <t>Võ Thanh Đào</t>
  </si>
  <si>
    <t>25/12/1978</t>
  </si>
  <si>
    <t>Võ Thị Tuyết Vân</t>
  </si>
  <si>
    <t>27/04/1979</t>
  </si>
  <si>
    <t>Lê Thị Trinh</t>
  </si>
  <si>
    <t>06/12/1979</t>
  </si>
  <si>
    <t>Trần Trung Tín</t>
  </si>
  <si>
    <t>11/06/1978</t>
  </si>
  <si>
    <t>Hứa Thị Hoàn Hảo</t>
  </si>
  <si>
    <t>Phan Thị Kim Oanh</t>
  </si>
  <si>
    <t>28/11/1982</t>
  </si>
  <si>
    <t>Tô Thị Kim Nguyên</t>
  </si>
  <si>
    <t>THCS Bình Chánh</t>
  </si>
  <si>
    <t>Hà Thị Bảy</t>
  </si>
  <si>
    <t>Lê Thị Kim Loan</t>
  </si>
  <si>
    <t>Phú Ngọc Thùy Dương</t>
  </si>
  <si>
    <t>Ôn Thị Kim Thu</t>
  </si>
  <si>
    <t>Lê Thị Bốn</t>
  </si>
  <si>
    <t>Phạm Thùy Vân</t>
  </si>
  <si>
    <t>Nguyễn Hoàng Mỹ</t>
  </si>
  <si>
    <t>Võ Ngọc Dung</t>
  </si>
  <si>
    <t>Nguyễn Thị Ngọc Vàng</t>
  </si>
  <si>
    <t>Lê Thị Hồng Đào</t>
  </si>
  <si>
    <t>Lê Hồng Nhung</t>
  </si>
  <si>
    <t>Thiều Kim Chi</t>
  </si>
  <si>
    <t>Phạm Thị Kim Chi</t>
  </si>
  <si>
    <t>25/01/1965</t>
  </si>
  <si>
    <t>24/10/1974</t>
  </si>
  <si>
    <t>20/03/1976</t>
  </si>
  <si>
    <t>13/12/1976</t>
  </si>
  <si>
    <t>27/09/1973</t>
  </si>
  <si>
    <t>26/08/1979</t>
  </si>
  <si>
    <t>29/07/1964</t>
  </si>
  <si>
    <t>14/05/1975</t>
  </si>
  <si>
    <t>Nguyễn Thị Bích Duyên</t>
  </si>
  <si>
    <t>Lại Văn Viên</t>
  </si>
  <si>
    <t>01/01/1964</t>
  </si>
  <si>
    <t>Nguyễn Thị Thanh Loan</t>
  </si>
  <si>
    <t>Nguyễn Thị Kim Ngân</t>
  </si>
  <si>
    <t>13/11/1980</t>
  </si>
  <si>
    <t>Thiều Thị Phượng</t>
  </si>
  <si>
    <t>18/02/1979</t>
  </si>
  <si>
    <t>Nguyễn Thị Mừng</t>
  </si>
  <si>
    <t>30/09/1980</t>
  </si>
  <si>
    <t>05/06/1977</t>
  </si>
  <si>
    <t>Phan Thị Cẩm Hương</t>
  </si>
  <si>
    <t>Thôi Bội Nhi</t>
  </si>
  <si>
    <t>27/05/1977</t>
  </si>
  <si>
    <t>Hồ Văn Thông</t>
  </si>
  <si>
    <t>04/08/1976</t>
  </si>
  <si>
    <t>Nguyễn Thị Hồng Nhung</t>
  </si>
  <si>
    <t>01/03/1980</t>
  </si>
  <si>
    <t>Nguyễn Thị Thắm</t>
  </si>
  <si>
    <t>17/09/1976</t>
  </si>
  <si>
    <t xml:space="preserve">Trần Thị Vẹn </t>
  </si>
  <si>
    <t>THCS Vĩnh Lộc A</t>
  </si>
  <si>
    <t xml:space="preserve">Nguyễn Văn Mai </t>
  </si>
  <si>
    <t>22/02/1969</t>
  </si>
  <si>
    <t xml:space="preserve">Nguyễn Đức Thọ </t>
  </si>
  <si>
    <t>05/04/1972</t>
  </si>
  <si>
    <t xml:space="preserve">Nguyễn Thị Khánh Linh </t>
  </si>
  <si>
    <t>05/04/1980</t>
  </si>
  <si>
    <t xml:space="preserve">Trương Quang Trung </t>
  </si>
  <si>
    <t xml:space="preserve">Ngụy Châu Long </t>
  </si>
  <si>
    <t>27/11/1964</t>
  </si>
  <si>
    <t>Hồ Thị Thủy Tiên</t>
  </si>
  <si>
    <t>THCS Tân Kiên</t>
  </si>
  <si>
    <t>Nguyễn Thị Thanh Diễm</t>
  </si>
  <si>
    <t>Nguyễn Thị Phượng</t>
  </si>
  <si>
    <t>Huỳnh Thị Thảo</t>
  </si>
  <si>
    <t>Nguyễn Thị Bạch Thượng</t>
  </si>
  <si>
    <t>Lê Thị Kim Oanh</t>
  </si>
  <si>
    <t>Lê Ngọc Sang</t>
  </si>
  <si>
    <t xml:space="preserve"> THCS Tân Kiên</t>
  </si>
  <si>
    <t>Lâm Phương Khanh</t>
  </si>
  <si>
    <t>Trần Quan Minh</t>
  </si>
  <si>
    <t>Nguyễn Thị Kim Đan</t>
  </si>
  <si>
    <t>Võ Thị Kim Tuyến</t>
  </si>
  <si>
    <t>Nguyễn Thị Ngọc Bích</t>
  </si>
  <si>
    <t>Đặng Thị Cẩm Thuyết</t>
  </si>
  <si>
    <t>Hồ Thị Thanh Thuận</t>
  </si>
  <si>
    <t>THCS Vĩnh Lộc B</t>
  </si>
  <si>
    <t>Võ Đức Việt</t>
  </si>
  <si>
    <r>
      <t xml:space="preserve">Hồ Trung Thành </t>
    </r>
    <r>
      <rPr>
        <sz val="12"/>
        <color indexed="9"/>
        <rFont val="Times New Roman"/>
        <family val="1"/>
      </rPr>
      <t>(01/03/1993)</t>
    </r>
  </si>
  <si>
    <r>
      <t xml:space="preserve">Trần Thị Hoa </t>
    </r>
    <r>
      <rPr>
        <sz val="12"/>
        <color indexed="9"/>
        <rFont val="Times New Roman"/>
        <family val="1"/>
      </rPr>
      <t>(01/03/1994)</t>
    </r>
  </si>
  <si>
    <r>
      <t xml:space="preserve">Nguyễn Đình Chiến </t>
    </r>
    <r>
      <rPr>
        <sz val="12"/>
        <color indexed="9"/>
        <rFont val="Times New Roman"/>
        <family val="1"/>
      </rPr>
      <t>(01/03/1995)</t>
    </r>
  </si>
  <si>
    <r>
      <t xml:space="preserve">Trang Thị Kim Cúc </t>
    </r>
    <r>
      <rPr>
        <sz val="12"/>
        <color indexed="9"/>
        <rFont val="Times New Roman"/>
        <family val="1"/>
      </rPr>
      <t>(01/02/199)</t>
    </r>
  </si>
  <si>
    <r>
      <t xml:space="preserve">Nguyễn Thụy Ái </t>
    </r>
    <r>
      <rPr>
        <sz val="12"/>
        <color indexed="9"/>
        <rFont val="Times New Roman"/>
        <family val="1"/>
      </rPr>
      <t>(01/02/1999)</t>
    </r>
  </si>
  <si>
    <r>
      <t xml:space="preserve">Nguyễn Anh Tuấn </t>
    </r>
    <r>
      <rPr>
        <sz val="12"/>
        <color indexed="9"/>
        <rFont val="Times New Roman"/>
        <family val="1"/>
      </rPr>
      <t>(01/02/1999)</t>
    </r>
  </si>
  <si>
    <r>
      <t xml:space="preserve">Hà Thị Hàng Châu </t>
    </r>
    <r>
      <rPr>
        <sz val="12"/>
        <color indexed="9"/>
        <rFont val="Times New Roman"/>
        <family val="1"/>
      </rPr>
      <t>(01/01/2000)</t>
    </r>
  </si>
  <si>
    <r>
      <t xml:space="preserve">Huỳnh Thị Hoàng Yến </t>
    </r>
    <r>
      <rPr>
        <sz val="12"/>
        <color indexed="9"/>
        <rFont val="Times New Roman"/>
        <family val="1"/>
      </rPr>
      <t xml:space="preserve">
</t>
    </r>
  </si>
  <si>
    <r>
      <t xml:space="preserve">Nguyễn Hương Thảo </t>
    </r>
    <r>
      <rPr>
        <sz val="12"/>
        <color indexed="9"/>
        <rFont val="Times New Roman"/>
        <family val="1"/>
      </rPr>
      <t>(01/03/2000)</t>
    </r>
  </si>
  <si>
    <r>
      <t xml:space="preserve">Nguyễn Thị Thanh Thủy </t>
    </r>
    <r>
      <rPr>
        <sz val="12"/>
        <color indexed="9"/>
        <rFont val="Times New Roman"/>
        <family val="1"/>
      </rPr>
      <t>(01/03/2004)</t>
    </r>
  </si>
  <si>
    <r>
      <t xml:space="preserve">Đặng Thị Minh Trí </t>
    </r>
    <r>
      <rPr>
        <sz val="12"/>
        <color indexed="9"/>
        <rFont val="Times New Roman"/>
        <family val="1"/>
      </rPr>
      <t>(01/03/2004)</t>
    </r>
  </si>
  <si>
    <r>
      <t xml:space="preserve">Nguyễn </t>
    </r>
    <r>
      <rPr>
        <sz val="12"/>
        <color rgb="FFFF0000"/>
        <rFont val="Times New Roman"/>
        <family val="1"/>
      </rPr>
      <t>Hoàn</t>
    </r>
    <r>
      <rPr>
        <sz val="12"/>
        <rFont val="Times New Roman"/>
        <family val="1"/>
      </rPr>
      <t xml:space="preserve"> Thiên Trí</t>
    </r>
  </si>
  <si>
    <t>01/9/2017</t>
  </si>
  <si>
    <t xml:space="preserve">Võ Thị Huyền Trang </t>
  </si>
  <si>
    <t>Nguyên Phó Hiệu trưởng</t>
  </si>
  <si>
    <t>Nguyên Giáo viên</t>
  </si>
  <si>
    <t>Nguyên Hiệu trưởng</t>
  </si>
  <si>
    <t>Nguyên Phó Hiệu trưởng</t>
  </si>
  <si>
    <t>Người lập bảng</t>
  </si>
  <si>
    <t>(Kèm theo công văn số:    1299 /GDĐT, ngày   21   tháng   9   năm 2018)</t>
  </si>
  <si>
    <t>Bình Chánh, ngày    21    tháng  9  năm 2018</t>
  </si>
  <si>
    <t>Tổng danh sách có 806 CB-GV được đề nghị.</t>
  </si>
  <si>
    <t>(Đã ký)</t>
  </si>
  <si>
    <t>Phạm Thị Hồng Vân</t>
  </si>
  <si>
    <t>Nguyễn Trí Dũng</t>
  </si>
</sst>
</file>

<file path=xl/styles.xml><?xml version="1.0" encoding="utf-8"?>
<styleSheet xmlns="http://schemas.openxmlformats.org/spreadsheetml/2006/main">
  <numFmts count="8">
    <numFmt numFmtId="43" formatCode="_(* #,##0.00_);_(* \(#,##0.00\);_(* &quot;-&quot;??_);_(@_)"/>
    <numFmt numFmtId="164" formatCode="_(* #,##0.000_);_(* \(#,##0.000\);_(* &quot;-&quot;??_);_(@_)"/>
    <numFmt numFmtId="165" formatCode="_(* #,##0_);_(* \(#,##0\);_(* &quot;-&quot;??_);_(@_)"/>
    <numFmt numFmtId="166" formatCode="mm/dd/yyyy"/>
    <numFmt numFmtId="167" formatCode="d/m/yyyy"/>
    <numFmt numFmtId="168" formatCode="[$-1010000]d/m/yyyy;@"/>
    <numFmt numFmtId="169" formatCode="#,##0.000"/>
    <numFmt numFmtId="170" formatCode="_(* #,##0.0000_);_(* \(#,##0.0000\);_(* &quot;-&quot;????_);_(@_)"/>
  </numFmts>
  <fonts count="24">
    <font>
      <sz val="11"/>
      <color theme="1"/>
      <name val="Calibri"/>
      <family val="2"/>
      <scheme val="minor"/>
    </font>
    <font>
      <sz val="11"/>
      <color theme="1"/>
      <name val="Calibri"/>
      <family val="2"/>
      <scheme val="minor"/>
    </font>
    <font>
      <sz val="12"/>
      <name val="Times New Roman"/>
      <family val="1"/>
    </font>
    <font>
      <b/>
      <sz val="12"/>
      <name val="Times New Roman"/>
      <family val="1"/>
    </font>
    <font>
      <b/>
      <sz val="14"/>
      <name val="Times New Roman"/>
      <family val="1"/>
    </font>
    <font>
      <sz val="14"/>
      <name val="Times New Roman"/>
      <family val="1"/>
    </font>
    <font>
      <b/>
      <u/>
      <sz val="14"/>
      <name val="Times New Roman"/>
      <family val="1"/>
    </font>
    <font>
      <sz val="10"/>
      <name val="Arial"/>
      <family val="2"/>
      <charset val="163"/>
    </font>
    <font>
      <sz val="10"/>
      <name val="Arial"/>
      <family val="2"/>
    </font>
    <font>
      <i/>
      <sz val="12"/>
      <name val="Times New Roman"/>
      <family val="1"/>
    </font>
    <font>
      <b/>
      <sz val="16"/>
      <name val="Times New Roman"/>
      <family val="1"/>
    </font>
    <font>
      <sz val="12"/>
      <color theme="1"/>
      <name val="Times New Roman"/>
      <family val="1"/>
    </font>
    <font>
      <sz val="12"/>
      <color indexed="8"/>
      <name val="Times New Roman"/>
      <family val="1"/>
    </font>
    <font>
      <sz val="12"/>
      <name val="Arial"/>
      <family val="2"/>
    </font>
    <font>
      <sz val="12"/>
      <name val="Times New Roman"/>
      <family val="1"/>
    </font>
    <font>
      <sz val="11"/>
      <color indexed="8"/>
      <name val="Calibri"/>
      <family val="2"/>
    </font>
    <font>
      <sz val="12"/>
      <name val=".VnArial Narrow"/>
      <family val="2"/>
    </font>
    <font>
      <sz val="10"/>
      <name val="Arial"/>
      <family val="2"/>
    </font>
    <font>
      <sz val="12"/>
      <color rgb="FF7030A0"/>
      <name val="Times New Roman"/>
      <family val="1"/>
    </font>
    <font>
      <sz val="12"/>
      <color rgb="FFFF0000"/>
      <name val="Times New Roman"/>
      <family val="1"/>
    </font>
    <font>
      <sz val="12"/>
      <color indexed="10"/>
      <name val="Times New Roman"/>
      <family val="1"/>
    </font>
    <font>
      <sz val="12"/>
      <color rgb="FF0070C0"/>
      <name val="Times New Roman"/>
      <family val="1"/>
    </font>
    <font>
      <sz val="12"/>
      <color indexed="9"/>
      <name val="Times New Roman"/>
      <family val="1"/>
    </font>
    <font>
      <sz val="16"/>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6"/>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8" fillId="0" borderId="0"/>
    <xf numFmtId="0" fontId="13" fillId="0" borderId="0"/>
    <xf numFmtId="0" fontId="14" fillId="0" borderId="0"/>
    <xf numFmtId="0" fontId="15" fillId="0" borderId="0"/>
    <xf numFmtId="0" fontId="16" fillId="0" borderId="0"/>
    <xf numFmtId="0" fontId="2" fillId="0" borderId="0"/>
    <xf numFmtId="0" fontId="17" fillId="0" borderId="0"/>
  </cellStyleXfs>
  <cellXfs count="721">
    <xf numFmtId="0" fontId="0" fillId="0" borderId="0" xfId="0"/>
    <xf numFmtId="0" fontId="2" fillId="0" borderId="0" xfId="0" applyFont="1"/>
    <xf numFmtId="0" fontId="2" fillId="0" borderId="0" xfId="0" applyFont="1" applyAlignment="1">
      <alignment horizont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4" fillId="0" borderId="0" xfId="0" applyFont="1" applyAlignment="1">
      <alignment horizontal="center"/>
    </xf>
    <xf numFmtId="9" fontId="4" fillId="0" borderId="0" xfId="2" applyFont="1" applyAlignment="1">
      <alignment horizontal="center"/>
    </xf>
    <xf numFmtId="9" fontId="2" fillId="0" borderId="0" xfId="2" applyFont="1" applyAlignment="1">
      <alignment horizontal="center"/>
    </xf>
    <xf numFmtId="0" fontId="2" fillId="0" borderId="0" xfId="0" applyFont="1" applyAlignment="1">
      <alignment horizontal="center" vertical="center"/>
    </xf>
    <xf numFmtId="0" fontId="2" fillId="2" borderId="1" xfId="0" applyFont="1" applyFill="1" applyBorder="1" applyAlignment="1">
      <alignment horizontal="center" vertical="top" wrapText="1"/>
    </xf>
    <xf numFmtId="0" fontId="2" fillId="0" borderId="1" xfId="0" quotePrefix="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xf>
    <xf numFmtId="0" fontId="2" fillId="0" borderId="0" xfId="0" applyFont="1" applyAlignment="1">
      <alignment horizontal="center" shrinkToFit="1"/>
    </xf>
    <xf numFmtId="0" fontId="2" fillId="0" borderId="0" xfId="0" applyFont="1" applyAlignment="1">
      <alignment horizontal="left"/>
    </xf>
    <xf numFmtId="0" fontId="3" fillId="0" borderId="0" xfId="0" applyFont="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14" fontId="2" fillId="2" borderId="1" xfId="0" quotePrefix="1"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9" fontId="2" fillId="2" borderId="1" xfId="0" quotePrefix="1" applyNumberFormat="1" applyFont="1" applyFill="1" applyBorder="1" applyAlignment="1">
      <alignment horizontal="center" vertical="center" wrapText="1"/>
    </xf>
    <xf numFmtId="9" fontId="2" fillId="3" borderId="1" xfId="0" quotePrefix="1" applyNumberFormat="1" applyFont="1" applyFill="1" applyBorder="1" applyAlignment="1">
      <alignment horizontal="center" vertical="center" wrapText="1"/>
    </xf>
    <xf numFmtId="0" fontId="2" fillId="0" borderId="1" xfId="0" applyNumberFormat="1" applyFont="1" applyBorder="1" applyAlignment="1">
      <alignment vertical="center"/>
    </xf>
    <xf numFmtId="0" fontId="2"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quotePrefix="1" applyFont="1" applyBorder="1" applyAlignment="1">
      <alignment horizontal="center"/>
    </xf>
    <xf numFmtId="0" fontId="12" fillId="2" borderId="1" xfId="0" applyFont="1" applyFill="1" applyBorder="1" applyAlignment="1">
      <alignment horizontal="center" vertical="center" wrapText="1"/>
    </xf>
    <xf numFmtId="14" fontId="2" fillId="0" borderId="1" xfId="0" applyNumberFormat="1" applyFont="1" applyBorder="1" applyAlignment="1">
      <alignment horizontal="center"/>
    </xf>
    <xf numFmtId="49" fontId="2" fillId="0" borderId="1" xfId="0" applyNumberFormat="1" applyFont="1" applyBorder="1" applyAlignment="1">
      <alignment horizontal="center" vertical="center"/>
    </xf>
    <xf numFmtId="49" fontId="2" fillId="0" borderId="1" xfId="0" quotePrefix="1" applyNumberFormat="1" applyFont="1" applyBorder="1" applyAlignment="1">
      <alignment horizontal="center" vertical="center"/>
    </xf>
    <xf numFmtId="0" fontId="3" fillId="0" borderId="0" xfId="0" applyFont="1" applyAlignment="1">
      <alignment horizontal="center" vertical="center"/>
    </xf>
    <xf numFmtId="0" fontId="2" fillId="2" borderId="5" xfId="0" quotePrefix="1" applyFont="1" applyFill="1" applyBorder="1" applyAlignment="1">
      <alignment horizontal="center" vertical="center" wrapText="1"/>
    </xf>
    <xf numFmtId="0" fontId="2" fillId="0" borderId="1" xfId="0" applyFont="1" applyBorder="1" applyAlignment="1">
      <alignment horizontal="left" vertical="center" wrapText="1"/>
    </xf>
    <xf numFmtId="9" fontId="2" fillId="0" borderId="1" xfId="2" applyFont="1" applyFill="1" applyBorder="1" applyAlignment="1">
      <alignment horizontal="center"/>
    </xf>
    <xf numFmtId="0" fontId="2" fillId="0" borderId="0" xfId="0" applyFont="1" applyFill="1" applyAlignment="1">
      <alignment horizontal="center"/>
    </xf>
    <xf numFmtId="0" fontId="2" fillId="0" borderId="0" xfId="0" applyFont="1" applyFill="1" applyBorder="1" applyAlignment="1">
      <alignment horizontal="center"/>
    </xf>
    <xf numFmtId="9" fontId="2" fillId="0" borderId="0" xfId="2" applyFont="1" applyFill="1" applyBorder="1" applyAlignment="1">
      <alignment horizontal="center"/>
    </xf>
    <xf numFmtId="0" fontId="2" fillId="0" borderId="0" xfId="0" applyFont="1" applyAlignment="1">
      <alignment horizontal="left" vertical="center"/>
    </xf>
    <xf numFmtId="0" fontId="2" fillId="0" borderId="1" xfId="0" quotePrefix="1"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xf>
    <xf numFmtId="14" fontId="11" fillId="0" borderId="1" xfId="0" quotePrefix="1" applyNumberFormat="1" applyFont="1" applyBorder="1" applyAlignment="1">
      <alignment horizontal="center"/>
    </xf>
    <xf numFmtId="0" fontId="11" fillId="0" borderId="1" xfId="0" applyFont="1" applyBorder="1" applyAlignment="1">
      <alignment horizontal="center"/>
    </xf>
    <xf numFmtId="0" fontId="2" fillId="3" borderId="1" xfId="0" quotePrefix="1" applyFont="1" applyFill="1" applyBorder="1" applyAlignment="1">
      <alignment horizontal="center" vertical="center"/>
    </xf>
    <xf numFmtId="3" fontId="2" fillId="3" borderId="1" xfId="0" quotePrefix="1" applyNumberFormat="1" applyFont="1" applyFill="1" applyBorder="1" applyAlignment="1">
      <alignment horizontal="center" vertical="center" wrapText="1"/>
    </xf>
    <xf numFmtId="14" fontId="12" fillId="2" borderId="1" xfId="0" quotePrefix="1" applyNumberFormat="1" applyFont="1" applyFill="1" applyBorder="1" applyAlignment="1">
      <alignment horizontal="center" wrapText="1"/>
    </xf>
    <xf numFmtId="14" fontId="2" fillId="2" borderId="5" xfId="0" quotePrefix="1" applyNumberFormat="1" applyFont="1" applyFill="1" applyBorder="1" applyAlignment="1">
      <alignment horizontal="center" wrapText="1"/>
    </xf>
    <xf numFmtId="49" fontId="2" fillId="0" borderId="1" xfId="0" quotePrefix="1" applyNumberFormat="1" applyFont="1" applyBorder="1" applyAlignment="1">
      <alignment horizontal="center"/>
    </xf>
    <xf numFmtId="0" fontId="2" fillId="0" borderId="3" xfId="2" applyNumberFormat="1" applyFont="1" applyBorder="1" applyAlignment="1">
      <alignment horizontal="center" vertical="center"/>
    </xf>
    <xf numFmtId="0" fontId="11" fillId="0" borderId="1" xfId="0" applyFont="1" applyBorder="1" applyAlignment="1">
      <alignment vertical="center"/>
    </xf>
    <xf numFmtId="0" fontId="11" fillId="0" borderId="1" xfId="0" applyNumberFormat="1" applyFont="1" applyBorder="1" applyAlignment="1">
      <alignment horizontal="center" vertical="center"/>
    </xf>
    <xf numFmtId="14" fontId="11" fillId="0" borderId="1" xfId="0" applyNumberFormat="1" applyFont="1" applyBorder="1" applyAlignment="1">
      <alignment horizontal="center" vertical="center"/>
    </xf>
    <xf numFmtId="49" fontId="11" fillId="0" borderId="1" xfId="0" quotePrefix="1" applyNumberFormat="1" applyFont="1" applyBorder="1" applyAlignment="1">
      <alignment horizontal="center" vertical="center"/>
    </xf>
    <xf numFmtId="0" fontId="11" fillId="0" borderId="1" xfId="0" applyNumberFormat="1" applyFont="1" applyBorder="1" applyAlignment="1">
      <alignment vertical="center"/>
    </xf>
    <xf numFmtId="1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9" fontId="11" fillId="0" borderId="1" xfId="0" quotePrefix="1" applyNumberFormat="1" applyFont="1" applyBorder="1" applyAlignment="1">
      <alignment horizontal="center" vertical="center"/>
    </xf>
    <xf numFmtId="0" fontId="11" fillId="2" borderId="1" xfId="0" applyFont="1" applyFill="1" applyBorder="1" applyAlignment="1">
      <alignment horizontal="center" vertical="center" wrapText="1"/>
    </xf>
    <xf numFmtId="0" fontId="11" fillId="0" borderId="1" xfId="0" quotePrefix="1" applyNumberFormat="1" applyFont="1" applyBorder="1" applyAlignment="1">
      <alignment horizontal="center" vertical="center"/>
    </xf>
    <xf numFmtId="0" fontId="11" fillId="0" borderId="1" xfId="0" quotePrefix="1" applyFont="1" applyBorder="1" applyAlignment="1">
      <alignment horizontal="center" vertical="center"/>
    </xf>
    <xf numFmtId="9" fontId="2" fillId="0" borderId="1" xfId="0" quotePrefix="1" applyNumberFormat="1" applyFont="1" applyBorder="1" applyAlignment="1">
      <alignment horizontal="center"/>
    </xf>
    <xf numFmtId="14" fontId="2" fillId="0" borderId="1" xfId="0" quotePrefix="1" applyNumberFormat="1" applyFont="1" applyBorder="1" applyAlignment="1">
      <alignment horizontal="center"/>
    </xf>
    <xf numFmtId="14" fontId="11" fillId="0" borderId="1" xfId="0" applyNumberFormat="1" applyFont="1" applyBorder="1" applyAlignment="1">
      <alignment horizontal="center"/>
    </xf>
    <xf numFmtId="0" fontId="11" fillId="0" borderId="0" xfId="0" applyFont="1" applyBorder="1"/>
    <xf numFmtId="0" fontId="2"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10" fillId="0" borderId="0" xfId="0" applyFont="1" applyAlignment="1">
      <alignment horizontal="center"/>
    </xf>
    <xf numFmtId="0" fontId="2" fillId="0" borderId="0" xfId="0" applyFont="1" applyAlignment="1">
      <alignment horizontal="center"/>
    </xf>
    <xf numFmtId="0" fontId="2" fillId="2" borderId="5" xfId="0" applyFont="1" applyFill="1" applyBorder="1" applyAlignment="1">
      <alignment horizontal="center" vertical="center" shrinkToFit="1"/>
    </xf>
    <xf numFmtId="14" fontId="2" fillId="0" borderId="1" xfId="0" quotePrefix="1" applyNumberFormat="1" applyFont="1" applyFill="1" applyBorder="1" applyAlignment="1">
      <alignment horizontal="center" vertical="center" shrinkToFit="1"/>
    </xf>
    <xf numFmtId="0" fontId="2" fillId="2" borderId="1" xfId="0" applyNumberFormat="1" applyFont="1" applyFill="1" applyBorder="1" applyAlignment="1">
      <alignment horizontal="center" vertical="center" shrinkToFit="1"/>
    </xf>
    <xf numFmtId="0" fontId="2" fillId="2" borderId="5" xfId="0" quotePrefix="1" applyFont="1" applyFill="1" applyBorder="1" applyAlignment="1">
      <alignment horizontal="center" vertical="center" shrinkToFit="1"/>
    </xf>
    <xf numFmtId="0" fontId="2" fillId="2" borderId="1" xfId="0" quotePrefix="1" applyFont="1" applyFill="1" applyBorder="1" applyAlignment="1">
      <alignment horizontal="center" vertical="center" shrinkToFit="1"/>
    </xf>
    <xf numFmtId="0" fontId="2" fillId="0" borderId="1" xfId="4" applyFont="1" applyBorder="1" applyAlignment="1">
      <alignment horizontal="center" vertical="center"/>
    </xf>
    <xf numFmtId="0" fontId="2" fillId="2" borderId="1" xfId="4" applyFont="1" applyFill="1" applyBorder="1" applyAlignment="1">
      <alignment horizontal="center" vertical="center" wrapText="1"/>
    </xf>
    <xf numFmtId="0" fontId="2" fillId="0" borderId="1" xfId="4" applyNumberFormat="1" applyFont="1" applyBorder="1" applyAlignment="1">
      <alignment vertical="center"/>
    </xf>
    <xf numFmtId="0" fontId="12" fillId="2" borderId="1" xfId="4" applyFont="1" applyFill="1" applyBorder="1" applyAlignment="1">
      <alignment horizontal="center" vertical="center" wrapText="1"/>
    </xf>
    <xf numFmtId="0" fontId="2" fillId="0" borderId="1" xfId="4" applyNumberFormat="1" applyFont="1" applyBorder="1" applyAlignment="1">
      <alignment horizontal="center" vertical="center" wrapText="1"/>
    </xf>
    <xf numFmtId="0" fontId="2" fillId="0" borderId="1" xfId="4"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vertical="center"/>
    </xf>
    <xf numFmtId="9" fontId="2" fillId="0" borderId="1" xfId="2" applyFont="1" applyBorder="1" applyAlignment="1">
      <alignment horizontal="center" vertical="center"/>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0" borderId="1" xfId="0" applyNumberFormat="1" applyFont="1" applyBorder="1" applyAlignment="1">
      <alignment horizontal="center" vertical="center"/>
    </xf>
    <xf numFmtId="165" fontId="2" fillId="0" borderId="1" xfId="1" applyNumberFormat="1" applyFont="1" applyFill="1" applyBorder="1" applyAlignment="1">
      <alignment horizontal="center" vertical="center" wrapText="1"/>
    </xf>
    <xf numFmtId="14" fontId="2" fillId="0" borderId="1" xfId="0" quotePrefix="1" applyNumberFormat="1" applyFont="1" applyBorder="1" applyAlignment="1">
      <alignment horizontal="center" vertical="center" wrapText="1"/>
    </xf>
    <xf numFmtId="0" fontId="2" fillId="0" borderId="1" xfId="2" applyNumberFormat="1" applyFont="1" applyBorder="1" applyAlignment="1">
      <alignment horizontal="center" vertical="center"/>
    </xf>
    <xf numFmtId="0" fontId="18" fillId="0" borderId="1" xfId="0" applyFont="1" applyBorder="1" applyAlignment="1">
      <alignment horizontal="center" vertical="center"/>
    </xf>
    <xf numFmtId="0" fontId="18" fillId="2" borderId="1" xfId="0" applyFont="1" applyFill="1" applyBorder="1" applyAlignment="1">
      <alignment horizontal="center" vertical="center" wrapText="1"/>
    </xf>
    <xf numFmtId="0" fontId="18" fillId="0" borderId="1" xfId="0" quotePrefix="1" applyFont="1" applyBorder="1" applyAlignment="1">
      <alignment horizontal="center" vertical="center"/>
    </xf>
    <xf numFmtId="0"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165" fontId="18" fillId="0" borderId="1" xfId="1" applyNumberFormat="1" applyFont="1" applyFill="1" applyBorder="1" applyAlignment="1">
      <alignment horizontal="center" vertical="center" wrapText="1"/>
    </xf>
    <xf numFmtId="14" fontId="18" fillId="0" borderId="1" xfId="0" quotePrefix="1" applyNumberFormat="1" applyFont="1" applyBorder="1" applyAlignment="1">
      <alignment horizontal="center" vertical="center" wrapText="1"/>
    </xf>
    <xf numFmtId="0" fontId="18" fillId="0" borderId="1" xfId="0" applyFont="1" applyBorder="1" applyAlignment="1">
      <alignment horizontal="left" vertical="center"/>
    </xf>
    <xf numFmtId="0" fontId="18" fillId="0" borderId="1" xfId="0" applyFont="1" applyBorder="1" applyAlignment="1">
      <alignment horizontal="center"/>
    </xf>
    <xf numFmtId="0" fontId="18" fillId="0" borderId="1" xfId="2" applyNumberFormat="1" applyFont="1" applyBorder="1" applyAlignment="1">
      <alignment horizontal="center" vertical="center"/>
    </xf>
    <xf numFmtId="0" fontId="18" fillId="0" borderId="0" xfId="0" applyFont="1" applyAlignment="1">
      <alignment horizontal="center" vertical="center"/>
    </xf>
    <xf numFmtId="14" fontId="2" fillId="0" borderId="1" xfId="1" quotePrefix="1" applyNumberFormat="1" applyFont="1" applyBorder="1" applyAlignment="1">
      <alignment horizontal="center" vertical="center"/>
    </xf>
    <xf numFmtId="165" fontId="2" fillId="2" borderId="1" xfId="1" applyNumberFormat="1" applyFont="1" applyFill="1" applyBorder="1" applyAlignment="1">
      <alignment horizontal="center" vertical="center" wrapText="1"/>
    </xf>
    <xf numFmtId="14" fontId="2" fillId="3" borderId="1" xfId="0" quotePrefix="1"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6" xfId="0" applyNumberFormat="1" applyFont="1" applyBorder="1" applyAlignment="1">
      <alignment vertical="center"/>
    </xf>
    <xf numFmtId="0" fontId="2" fillId="0" borderId="6"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9" fontId="2" fillId="2" borderId="6" xfId="0" quotePrefix="1" applyNumberFormat="1" applyFont="1" applyFill="1" applyBorder="1" applyAlignment="1">
      <alignment horizontal="center" vertical="center" wrapText="1"/>
    </xf>
    <xf numFmtId="14" fontId="19" fillId="2" borderId="6" xfId="0" quotePrefix="1" applyNumberFormat="1" applyFont="1" applyFill="1" applyBorder="1" applyAlignment="1">
      <alignment horizontal="center" vertical="center" wrapText="1"/>
    </xf>
    <xf numFmtId="14" fontId="2" fillId="2" borderId="6" xfId="0" quotePrefix="1" applyNumberFormat="1" applyFont="1" applyFill="1" applyBorder="1" applyAlignment="1">
      <alignment horizontal="center" vertical="center" wrapText="1"/>
    </xf>
    <xf numFmtId="0" fontId="11" fillId="0" borderId="0" xfId="0" applyFont="1" applyAlignment="1">
      <alignment vertical="center"/>
    </xf>
    <xf numFmtId="49" fontId="2" fillId="0" borderId="6" xfId="0" applyNumberFormat="1" applyFont="1" applyBorder="1" applyAlignment="1">
      <alignment horizontal="center" vertical="center"/>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14" fontId="2" fillId="0" borderId="1" xfId="0" quotePrefix="1" applyNumberFormat="1" applyFont="1" applyFill="1" applyBorder="1" applyAlignment="1">
      <alignment horizontal="center" vertical="center" wrapText="1"/>
    </xf>
    <xf numFmtId="14" fontId="2" fillId="0" borderId="2" xfId="0" quotePrefix="1" applyNumberFormat="1" applyFont="1" applyFill="1" applyBorder="1" applyAlignment="1">
      <alignment horizontal="center"/>
    </xf>
    <xf numFmtId="0" fontId="12" fillId="0" borderId="1" xfId="0" applyFont="1" applyBorder="1" applyAlignment="1">
      <alignment horizontal="center" vertical="center"/>
    </xf>
    <xf numFmtId="0" fontId="2" fillId="0" borderId="2" xfId="1" applyNumberFormat="1" applyFont="1" applyFill="1" applyBorder="1" applyAlignment="1">
      <alignment horizontal="center" wrapText="1"/>
    </xf>
    <xf numFmtId="14" fontId="2" fillId="0" borderId="2" xfId="1" quotePrefix="1" applyNumberFormat="1" applyFont="1" applyFill="1" applyBorder="1" applyAlignment="1">
      <alignment horizontal="center"/>
    </xf>
    <xf numFmtId="9" fontId="2" fillId="0" borderId="0" xfId="2" applyFont="1" applyAlignment="1">
      <alignment horizontal="center" vertical="center"/>
    </xf>
    <xf numFmtId="0" fontId="2" fillId="0" borderId="2" xfId="0" applyFont="1" applyFill="1" applyBorder="1" applyAlignment="1">
      <alignment horizontal="center"/>
    </xf>
    <xf numFmtId="0" fontId="2" fillId="0" borderId="1" xfId="0" applyFont="1" applyFill="1" applyBorder="1"/>
    <xf numFmtId="0" fontId="2" fillId="0" borderId="1" xfId="0" applyFont="1" applyFill="1" applyBorder="1" applyAlignment="1">
      <alignment horizontal="center"/>
    </xf>
    <xf numFmtId="0" fontId="2" fillId="0" borderId="1" xfId="1" applyNumberFormat="1" applyFont="1" applyFill="1" applyBorder="1" applyAlignment="1">
      <alignment horizontal="center" wrapText="1"/>
    </xf>
    <xf numFmtId="14" fontId="2" fillId="0" borderId="1" xfId="1" quotePrefix="1" applyNumberFormat="1" applyFont="1" applyFill="1" applyBorder="1" applyAlignment="1">
      <alignment horizontal="center"/>
    </xf>
    <xf numFmtId="14" fontId="2" fillId="0" borderId="1" xfId="0" quotePrefix="1" applyNumberFormat="1" applyFont="1" applyFill="1" applyBorder="1" applyAlignment="1">
      <alignment horizontal="center"/>
    </xf>
    <xf numFmtId="0" fontId="2" fillId="0" borderId="1" xfId="0" applyFont="1" applyFill="1" applyBorder="1" applyAlignment="1">
      <alignment horizontal="center" vertical="top" wrapText="1"/>
    </xf>
    <xf numFmtId="14" fontId="2" fillId="0" borderId="1" xfId="1" quotePrefix="1"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9" fontId="2" fillId="0" borderId="1" xfId="0" quotePrefix="1" applyNumberFormat="1" applyFont="1" applyFill="1" applyBorder="1" applyAlignment="1">
      <alignment horizontal="center" vertical="center" wrapText="1"/>
    </xf>
    <xf numFmtId="14" fontId="19" fillId="0" borderId="1" xfId="0" quotePrefix="1"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xf>
    <xf numFmtId="3" fontId="2" fillId="0" borderId="1" xfId="0" quotePrefix="1" applyNumberFormat="1" applyFont="1" applyFill="1" applyBorder="1" applyAlignment="1">
      <alignment horizontal="center" vertical="center" wrapText="1"/>
    </xf>
    <xf numFmtId="0" fontId="2" fillId="2" borderId="1" xfId="0" applyFont="1" applyFill="1" applyBorder="1" applyAlignment="1">
      <alignment vertical="center" wrapText="1"/>
    </xf>
    <xf numFmtId="3" fontId="2" fillId="2" borderId="1" xfId="0" quotePrefix="1" applyNumberFormat="1" applyFont="1" applyFill="1" applyBorder="1" applyAlignment="1">
      <alignment horizontal="center" vertical="center" wrapText="1"/>
    </xf>
    <xf numFmtId="49" fontId="2" fillId="2" borderId="1" xfId="0" quotePrefix="1" applyNumberFormat="1" applyFont="1" applyFill="1" applyBorder="1" applyAlignment="1">
      <alignment horizontal="center" vertical="center" wrapText="1"/>
    </xf>
    <xf numFmtId="49" fontId="2" fillId="3" borderId="1" xfId="0" quotePrefix="1" applyNumberFormat="1" applyFont="1" applyFill="1" applyBorder="1" applyAlignment="1">
      <alignment horizontal="center" vertical="center" wrapText="1"/>
    </xf>
    <xf numFmtId="14" fontId="2" fillId="0" borderId="1" xfId="0" quotePrefix="1" applyNumberFormat="1" applyFont="1" applyBorder="1" applyAlignment="1">
      <alignment horizontal="center" vertical="center"/>
    </xf>
    <xf numFmtId="0" fontId="11" fillId="3" borderId="1" xfId="0" applyFont="1" applyFill="1" applyBorder="1" applyAlignment="1">
      <alignment horizontal="center" vertical="center" wrapText="1"/>
    </xf>
    <xf numFmtId="14" fontId="11" fillId="3" borderId="1" xfId="0" quotePrefix="1" applyNumberFormat="1" applyFont="1" applyFill="1" applyBorder="1" applyAlignment="1">
      <alignment horizontal="center" vertical="center"/>
    </xf>
    <xf numFmtId="0" fontId="11" fillId="3" borderId="1" xfId="0" applyNumberFormat="1" applyFont="1" applyFill="1" applyBorder="1" applyAlignment="1">
      <alignment horizontal="center" vertical="center" wrapText="1"/>
    </xf>
    <xf numFmtId="164" fontId="11" fillId="3" borderId="1" xfId="0" applyNumberFormat="1" applyFont="1" applyFill="1" applyBorder="1" applyAlignment="1">
      <alignment horizontal="center" vertical="center"/>
    </xf>
    <xf numFmtId="9" fontId="11" fillId="3" borderId="1" xfId="0" quotePrefix="1" applyNumberFormat="1" applyFont="1" applyFill="1" applyBorder="1" applyAlignment="1">
      <alignment horizontal="center" vertical="center" wrapText="1"/>
    </xf>
    <xf numFmtId="49" fontId="11" fillId="3" borderId="1" xfId="0" quotePrefix="1" applyNumberFormat="1" applyFont="1" applyFill="1" applyBorder="1" applyAlignment="1">
      <alignment horizontal="center" vertical="center" wrapText="1"/>
    </xf>
    <xf numFmtId="0" fontId="11" fillId="3" borderId="1" xfId="0" applyFont="1" applyFill="1" applyBorder="1" applyAlignment="1">
      <alignment horizontal="left" vertical="center"/>
    </xf>
    <xf numFmtId="0" fontId="11" fillId="3" borderId="1" xfId="0" applyFont="1" applyFill="1" applyBorder="1" applyAlignment="1">
      <alignment horizontal="center" vertical="center"/>
    </xf>
    <xf numFmtId="9" fontId="11" fillId="3" borderId="3" xfId="2" applyFont="1" applyFill="1" applyBorder="1" applyAlignment="1">
      <alignment horizontal="center" vertical="center"/>
    </xf>
    <xf numFmtId="9" fontId="11" fillId="3" borderId="1" xfId="2" applyFont="1" applyFill="1" applyBorder="1" applyAlignment="1">
      <alignment horizontal="center" vertical="center"/>
    </xf>
    <xf numFmtId="0" fontId="11" fillId="3" borderId="0" xfId="0" applyFont="1" applyFill="1" applyAlignment="1">
      <alignment horizontal="center" vertical="center"/>
    </xf>
    <xf numFmtId="14" fontId="11" fillId="3" borderId="2" xfId="0" quotePrefix="1" applyNumberFormat="1" applyFont="1" applyFill="1" applyBorder="1" applyAlignment="1">
      <alignment horizontal="center" vertical="center"/>
    </xf>
    <xf numFmtId="14" fontId="11" fillId="3" borderId="1" xfId="1" quotePrefix="1" applyNumberFormat="1" applyFont="1" applyFill="1" applyBorder="1" applyAlignment="1">
      <alignment horizontal="center" vertical="center"/>
    </xf>
    <xf numFmtId="0" fontId="11" fillId="3" borderId="1" xfId="0" applyFont="1" applyFill="1" applyBorder="1" applyAlignment="1">
      <alignment horizontal="center"/>
    </xf>
    <xf numFmtId="0" fontId="11" fillId="3" borderId="3" xfId="2" applyNumberFormat="1" applyFont="1" applyFill="1" applyBorder="1" applyAlignment="1">
      <alignment horizontal="center" vertical="center"/>
    </xf>
    <xf numFmtId="0" fontId="19" fillId="0" borderId="1" xfId="0" applyFont="1" applyBorder="1" applyAlignment="1">
      <alignment horizontal="center" vertical="center"/>
    </xf>
    <xf numFmtId="0" fontId="2" fillId="2" borderId="1" xfId="0" applyFont="1" applyFill="1" applyBorder="1" applyAlignment="1">
      <alignment horizontal="center" wrapText="1"/>
    </xf>
    <xf numFmtId="14" fontId="2" fillId="0" borderId="1" xfId="1" quotePrefix="1" applyNumberFormat="1" applyFont="1" applyBorder="1" applyAlignment="1">
      <alignment horizontal="center"/>
    </xf>
    <xf numFmtId="0" fontId="2" fillId="0" borderId="1" xfId="0" applyNumberFormat="1" applyFont="1" applyBorder="1" applyAlignment="1">
      <alignment horizontal="center" wrapText="1"/>
    </xf>
    <xf numFmtId="9" fontId="2" fillId="2" borderId="1" xfId="0" quotePrefix="1" applyNumberFormat="1" applyFont="1" applyFill="1" applyBorder="1" applyAlignment="1">
      <alignment horizontal="center" wrapText="1"/>
    </xf>
    <xf numFmtId="49" fontId="2" fillId="3" borderId="1" xfId="0" quotePrefix="1" applyNumberFormat="1" applyFont="1" applyFill="1" applyBorder="1" applyAlignment="1">
      <alignment horizontal="center" wrapText="1"/>
    </xf>
    <xf numFmtId="14" fontId="2" fillId="0" borderId="1" xfId="0" quotePrefix="1" applyNumberFormat="1" applyFont="1" applyBorder="1" applyAlignment="1">
      <alignment horizontal="center" wrapText="1"/>
    </xf>
    <xf numFmtId="0" fontId="19" fillId="3" borderId="1" xfId="0" applyFont="1" applyFill="1" applyBorder="1" applyAlignment="1">
      <alignment horizontal="center" vertical="center"/>
    </xf>
    <xf numFmtId="0" fontId="19" fillId="3" borderId="1" xfId="0" applyFont="1" applyFill="1" applyBorder="1" applyAlignment="1">
      <alignment horizontal="center"/>
    </xf>
    <xf numFmtId="0" fontId="19" fillId="3" borderId="3" xfId="2" applyNumberFormat="1" applyFont="1" applyFill="1" applyBorder="1" applyAlignment="1">
      <alignment horizontal="center" vertical="center"/>
    </xf>
    <xf numFmtId="0" fontId="19" fillId="3" borderId="0" xfId="0" applyFont="1" applyFill="1" applyAlignment="1">
      <alignment horizontal="center" vertical="center"/>
    </xf>
    <xf numFmtId="0" fontId="2" fillId="0" borderId="1" xfId="0" applyFont="1" applyBorder="1" applyAlignment="1"/>
    <xf numFmtId="0" fontId="2" fillId="0" borderId="1" xfId="0" applyFont="1" applyBorder="1" applyAlignment="1">
      <alignment horizontal="center" shrinkToFit="1"/>
    </xf>
    <xf numFmtId="0" fontId="21" fillId="0" borderId="1" xfId="0" applyFont="1" applyBorder="1" applyAlignment="1">
      <alignment horizontal="center" vertical="center"/>
    </xf>
    <xf numFmtId="0" fontId="21" fillId="2" borderId="1" xfId="0" applyFont="1" applyFill="1" applyBorder="1" applyAlignment="1">
      <alignment horizontal="center" vertical="top" wrapText="1"/>
    </xf>
    <xf numFmtId="14" fontId="21" fillId="0" borderId="1" xfId="0" quotePrefix="1" applyNumberFormat="1" applyFont="1" applyBorder="1" applyAlignment="1">
      <alignment horizontal="center" vertical="center"/>
    </xf>
    <xf numFmtId="0" fontId="21" fillId="0" borderId="1" xfId="0" applyNumberFormat="1" applyFont="1" applyBorder="1" applyAlignment="1">
      <alignment horizontal="center" vertical="center" wrapText="1"/>
    </xf>
    <xf numFmtId="164" fontId="21" fillId="0" borderId="1" xfId="0" applyNumberFormat="1" applyFont="1" applyBorder="1" applyAlignment="1">
      <alignment horizontal="center" vertical="center"/>
    </xf>
    <xf numFmtId="9" fontId="21" fillId="2" borderId="1" xfId="0" quotePrefix="1" applyNumberFormat="1" applyFont="1" applyFill="1" applyBorder="1" applyAlignment="1">
      <alignment horizontal="center" vertical="center" wrapText="1"/>
    </xf>
    <xf numFmtId="49" fontId="21" fillId="2" borderId="1" xfId="0" quotePrefix="1" applyNumberFormat="1" applyFont="1" applyFill="1" applyBorder="1" applyAlignment="1">
      <alignment horizontal="center" vertical="center" wrapText="1"/>
    </xf>
    <xf numFmtId="9" fontId="21" fillId="3" borderId="1" xfId="0" quotePrefix="1" applyNumberFormat="1" applyFont="1" applyFill="1" applyBorder="1" applyAlignment="1">
      <alignment horizontal="center" vertical="center" wrapText="1"/>
    </xf>
    <xf numFmtId="14" fontId="21" fillId="0" borderId="1" xfId="0" quotePrefix="1" applyNumberFormat="1" applyFont="1" applyBorder="1" applyAlignment="1">
      <alignment horizontal="center" vertical="center" wrapText="1"/>
    </xf>
    <xf numFmtId="0" fontId="21" fillId="0" borderId="1" xfId="0" applyFont="1" applyBorder="1" applyAlignment="1">
      <alignment horizontal="center"/>
    </xf>
    <xf numFmtId="0" fontId="21" fillId="0" borderId="3" xfId="2" applyNumberFormat="1" applyFont="1" applyBorder="1" applyAlignment="1">
      <alignment horizontal="center" vertical="center"/>
    </xf>
    <xf numFmtId="0" fontId="21" fillId="0" borderId="0" xfId="0" applyFont="1" applyAlignment="1">
      <alignment horizontal="center" vertical="center"/>
    </xf>
    <xf numFmtId="14" fontId="21" fillId="0" borderId="1" xfId="1" quotePrefix="1" applyNumberFormat="1" applyFont="1" applyBorder="1" applyAlignment="1">
      <alignment horizontal="center" vertical="center"/>
    </xf>
    <xf numFmtId="49" fontId="21" fillId="3" borderId="1" xfId="0" quotePrefix="1"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xf>
    <xf numFmtId="9" fontId="2" fillId="2" borderId="1" xfId="2" quotePrefix="1"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0" borderId="1" xfId="0" applyFont="1" applyBorder="1" applyAlignment="1">
      <alignment vertical="center"/>
    </xf>
    <xf numFmtId="0" fontId="11" fillId="0" borderId="0" xfId="0" applyFont="1"/>
    <xf numFmtId="49" fontId="11" fillId="0" borderId="7" xfId="0" applyNumberFormat="1" applyFont="1" applyFill="1" applyBorder="1" applyAlignment="1">
      <alignment horizontal="center" vertical="center"/>
    </xf>
    <xf numFmtId="0" fontId="2" fillId="0" borderId="1" xfId="0" applyFont="1" applyBorder="1" applyAlignment="1">
      <alignment horizontal="center" vertical="center" shrinkToFit="1"/>
    </xf>
    <xf numFmtId="9" fontId="2" fillId="0" borderId="1" xfId="0" quotePrefix="1" applyNumberFormat="1"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wrapText="1"/>
    </xf>
    <xf numFmtId="3" fontId="2" fillId="2" borderId="1" xfId="0"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xf>
    <xf numFmtId="14" fontId="19" fillId="2" borderId="1" xfId="0" quotePrefix="1" applyNumberFormat="1" applyFont="1" applyFill="1" applyBorder="1" applyAlignment="1">
      <alignment horizontal="center" vertical="center" wrapText="1"/>
    </xf>
    <xf numFmtId="0" fontId="19" fillId="0" borderId="1" xfId="0" quotePrefix="1" applyFont="1" applyFill="1" applyBorder="1" applyAlignment="1">
      <alignment horizontal="center" vertical="center" wrapText="1"/>
    </xf>
    <xf numFmtId="9" fontId="12" fillId="2" borderId="5" xfId="0" quotePrefix="1" applyNumberFormat="1" applyFont="1" applyFill="1" applyBorder="1" applyAlignment="1">
      <alignment horizontal="center" vertical="center" wrapText="1"/>
    </xf>
    <xf numFmtId="14" fontId="12" fillId="2" borderId="5" xfId="0" quotePrefix="1" applyNumberFormat="1" applyFont="1" applyFill="1" applyBorder="1" applyAlignment="1">
      <alignment horizontal="center" vertical="center" wrapText="1"/>
    </xf>
    <xf numFmtId="0" fontId="2" fillId="0" borderId="0" xfId="2" applyNumberFormat="1" applyFont="1" applyAlignment="1">
      <alignment horizontal="center" vertical="center"/>
    </xf>
    <xf numFmtId="9" fontId="12" fillId="2" borderId="1" xfId="0" quotePrefix="1"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vertical="center"/>
    </xf>
    <xf numFmtId="14" fontId="2" fillId="3" borderId="1" xfId="0" quotePrefix="1"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4" fontId="19" fillId="3" borderId="1" xfId="0" quotePrefix="1" applyNumberFormat="1" applyFont="1" applyFill="1" applyBorder="1" applyAlignment="1">
      <alignment horizontal="center" vertical="center" wrapText="1"/>
    </xf>
    <xf numFmtId="0" fontId="2" fillId="3" borderId="1" xfId="0" applyFont="1" applyFill="1" applyBorder="1" applyAlignment="1">
      <alignment horizontal="center" vertical="center"/>
    </xf>
    <xf numFmtId="9" fontId="2" fillId="3" borderId="1" xfId="1" quotePrefix="1" applyNumberFormat="1" applyFont="1" applyFill="1" applyBorder="1" applyAlignment="1">
      <alignment horizontal="center" vertical="center" wrapText="1"/>
    </xf>
    <xf numFmtId="0" fontId="2" fillId="0" borderId="1" xfId="0" applyNumberFormat="1" applyFont="1" applyBorder="1" applyAlignment="1"/>
    <xf numFmtId="49" fontId="2" fillId="0" borderId="1" xfId="0" applyNumberFormat="1" applyFont="1" applyBorder="1" applyAlignment="1">
      <alignment horizontal="center"/>
    </xf>
    <xf numFmtId="3" fontId="12" fillId="2" borderId="1" xfId="0" applyNumberFormat="1" applyFont="1" applyFill="1" applyBorder="1" applyAlignment="1">
      <alignment horizontal="center" wrapText="1"/>
    </xf>
    <xf numFmtId="9" fontId="12" fillId="2" borderId="1" xfId="0" quotePrefix="1" applyNumberFormat="1" applyFont="1" applyFill="1" applyBorder="1" applyAlignment="1">
      <alignment horizontal="center" wrapText="1"/>
    </xf>
    <xf numFmtId="0" fontId="2" fillId="0" borderId="0" xfId="2" applyNumberFormat="1" applyFont="1" applyAlignment="1">
      <alignment horizontal="center"/>
    </xf>
    <xf numFmtId="14" fontId="2" fillId="3" borderId="1" xfId="1" quotePrefix="1" applyNumberFormat="1" applyFont="1" applyFill="1" applyBorder="1" applyAlignment="1">
      <alignment horizontal="center" vertical="center"/>
    </xf>
    <xf numFmtId="0" fontId="19" fillId="0" borderId="1" xfId="0" applyNumberFormat="1" applyFont="1" applyBorder="1" applyAlignment="1">
      <alignment horizontal="center" wrapText="1"/>
    </xf>
    <xf numFmtId="49" fontId="11" fillId="3" borderId="1" xfId="0" applyNumberFormat="1" applyFont="1" applyFill="1" applyBorder="1" applyAlignment="1">
      <alignment horizontal="center" vertical="center"/>
    </xf>
    <xf numFmtId="9" fontId="11" fillId="3" borderId="1" xfId="2" quotePrefix="1" applyFont="1" applyFill="1" applyBorder="1" applyAlignment="1">
      <alignment horizontal="center" vertical="center" shrinkToFit="1"/>
    </xf>
    <xf numFmtId="0" fontId="2" fillId="3" borderId="1" xfId="0" applyFont="1" applyFill="1" applyBorder="1" applyAlignment="1">
      <alignment horizontal="left" vertical="center"/>
    </xf>
    <xf numFmtId="0" fontId="2" fillId="3" borderId="3" xfId="2" applyNumberFormat="1" applyFont="1" applyFill="1" applyBorder="1" applyAlignment="1">
      <alignment horizontal="center" vertical="center"/>
    </xf>
    <xf numFmtId="0" fontId="2" fillId="3" borderId="0" xfId="0" applyFont="1" applyFill="1" applyAlignment="1">
      <alignment horizontal="center" vertical="center"/>
    </xf>
    <xf numFmtId="9" fontId="11" fillId="3" borderId="1" xfId="2" quotePrefix="1" applyFont="1" applyFill="1" applyBorder="1" applyAlignment="1">
      <alignment horizontal="center" vertical="center"/>
    </xf>
    <xf numFmtId="49" fontId="11" fillId="0" borderId="1" xfId="0" applyNumberFormat="1" applyFont="1" applyBorder="1" applyAlignment="1" applyProtection="1">
      <alignment wrapText="1"/>
      <protection locked="0"/>
    </xf>
    <xf numFmtId="0" fontId="19" fillId="0" borderId="1" xfId="0" applyNumberFormat="1" applyFont="1" applyBorder="1" applyAlignment="1" applyProtection="1">
      <alignment horizontal="center" wrapText="1"/>
      <protection locked="0"/>
    </xf>
    <xf numFmtId="0" fontId="2" fillId="0" borderId="1" xfId="0" applyNumberFormat="1" applyFont="1" applyBorder="1" applyAlignment="1" applyProtection="1">
      <alignment horizontal="center" wrapText="1"/>
      <protection locked="0"/>
    </xf>
    <xf numFmtId="9" fontId="2" fillId="0" borderId="3" xfId="2" applyFont="1" applyBorder="1" applyAlignment="1">
      <alignment horizontal="center" vertical="center"/>
    </xf>
    <xf numFmtId="14" fontId="2" fillId="2" borderId="5" xfId="0" quotePrefix="1" applyNumberFormat="1" applyFont="1" applyFill="1" applyBorder="1" applyAlignment="1">
      <alignment horizontal="center" vertical="center" wrapText="1"/>
    </xf>
    <xf numFmtId="0" fontId="2" fillId="0" borderId="1" xfId="0" applyFont="1" applyFill="1" applyBorder="1" applyAlignment="1">
      <alignment vertical="center"/>
    </xf>
    <xf numFmtId="14" fontId="2" fillId="0" borderId="1" xfId="0" quotePrefix="1" applyNumberFormat="1" applyFont="1" applyFill="1" applyBorder="1" applyAlignment="1">
      <alignment horizontal="center" vertical="center"/>
    </xf>
    <xf numFmtId="3" fontId="18" fillId="3" borderId="1" xfId="0" applyNumberFormat="1" applyFont="1" applyFill="1" applyBorder="1" applyAlignment="1">
      <alignment horizontal="center" vertical="center" wrapText="1"/>
    </xf>
    <xf numFmtId="9" fontId="18" fillId="3" borderId="1" xfId="0" quotePrefix="1" applyNumberFormat="1" applyFont="1" applyFill="1" applyBorder="1" applyAlignment="1">
      <alignment horizontal="center" vertical="center" wrapText="1"/>
    </xf>
    <xf numFmtId="0" fontId="21" fillId="0" borderId="1" xfId="0" quotePrefix="1" applyFont="1" applyBorder="1" applyAlignment="1">
      <alignment horizontal="center" vertical="center"/>
    </xf>
    <xf numFmtId="9" fontId="21" fillId="0" borderId="1" xfId="0" quotePrefix="1"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9" xfId="0" applyFont="1" applyBorder="1" applyAlignment="1">
      <alignment horizontal="center"/>
    </xf>
    <xf numFmtId="14" fontId="2" fillId="0" borderId="9" xfId="0" applyNumberFormat="1" applyFont="1" applyBorder="1" applyAlignment="1">
      <alignment horizontal="center" vertical="center"/>
    </xf>
    <xf numFmtId="3" fontId="2" fillId="2" borderId="9" xfId="0" applyNumberFormat="1" applyFont="1" applyFill="1" applyBorder="1" applyAlignment="1">
      <alignment horizontal="center" vertical="center" wrapText="1"/>
    </xf>
    <xf numFmtId="0" fontId="2" fillId="2" borderId="9" xfId="0" applyNumberFormat="1" applyFont="1" applyFill="1" applyBorder="1" applyAlignment="1">
      <alignment horizontal="center" vertical="center" wrapText="1"/>
    </xf>
    <xf numFmtId="14" fontId="2" fillId="2" borderId="9" xfId="0" quotePrefix="1"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9" fontId="2" fillId="3" borderId="1" xfId="2" quotePrefix="1" applyNumberFormat="1" applyFont="1" applyFill="1" applyBorder="1" applyAlignment="1">
      <alignment horizontal="center" vertical="center"/>
    </xf>
    <xf numFmtId="0" fontId="19" fillId="0" borderId="0" xfId="0" applyFont="1" applyBorder="1" applyAlignment="1">
      <alignment horizontal="center" vertical="center"/>
    </xf>
    <xf numFmtId="0" fontId="12" fillId="2" borderId="1" xfId="6" applyFont="1" applyFill="1" applyBorder="1" applyAlignment="1">
      <alignment horizontal="center"/>
    </xf>
    <xf numFmtId="0" fontId="12" fillId="0" borderId="1" xfId="6" applyFont="1" applyFill="1" applyBorder="1" applyAlignment="1"/>
    <xf numFmtId="14" fontId="2" fillId="0" borderId="8" xfId="0" applyNumberFormat="1" applyFont="1" applyBorder="1" applyAlignment="1">
      <alignment horizontal="center" vertical="center" wrapText="1"/>
    </xf>
    <xf numFmtId="0" fontId="12" fillId="0" borderId="1" xfId="6" applyFont="1" applyFill="1" applyBorder="1" applyAlignment="1">
      <alignment horizontal="center"/>
    </xf>
    <xf numFmtId="0" fontId="12" fillId="2" borderId="1" xfId="6" applyFont="1" applyFill="1" applyBorder="1" applyAlignment="1"/>
    <xf numFmtId="0" fontId="2" fillId="2" borderId="1" xfId="6" applyFont="1" applyFill="1" applyBorder="1" applyAlignment="1"/>
    <xf numFmtId="0" fontId="2" fillId="2" borderId="1" xfId="6" applyFont="1" applyFill="1" applyBorder="1" applyAlignment="1">
      <alignment horizontal="center"/>
    </xf>
    <xf numFmtId="9" fontId="19" fillId="0" borderId="0" xfId="0" applyNumberFormat="1" applyFont="1" applyBorder="1" applyAlignment="1">
      <alignment horizontal="center" vertical="center"/>
    </xf>
    <xf numFmtId="164" fontId="19" fillId="0" borderId="1" xfId="0" applyNumberFormat="1" applyFont="1" applyBorder="1" applyAlignment="1">
      <alignment horizontal="center" vertical="center"/>
    </xf>
    <xf numFmtId="49" fontId="19" fillId="2" borderId="1" xfId="0" quotePrefix="1" applyNumberFormat="1" applyFont="1" applyFill="1" applyBorder="1" applyAlignment="1">
      <alignment horizontal="center" vertical="center" wrapText="1"/>
    </xf>
    <xf numFmtId="0" fontId="12" fillId="0" borderId="0" xfId="4" applyFont="1" applyAlignment="1">
      <alignment vertical="center"/>
    </xf>
    <xf numFmtId="49" fontId="2" fillId="0" borderId="1" xfId="0" quotePrefix="1"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3" borderId="0" xfId="0" applyFont="1" applyFill="1" applyBorder="1" applyAlignment="1">
      <alignment horizontal="center" vertical="center"/>
    </xf>
    <xf numFmtId="0" fontId="2" fillId="3" borderId="0" xfId="2" applyNumberFormat="1" applyFont="1" applyFill="1" applyBorder="1" applyAlignment="1">
      <alignment horizontal="center" vertical="center"/>
    </xf>
    <xf numFmtId="0" fontId="12" fillId="3" borderId="1" xfId="9" applyFont="1" applyFill="1" applyBorder="1" applyAlignment="1">
      <alignment vertical="center"/>
    </xf>
    <xf numFmtId="49" fontId="2" fillId="3" borderId="1" xfId="0" applyNumberFormat="1" applyFont="1" applyFill="1" applyBorder="1" applyAlignment="1">
      <alignment horizontal="center" vertical="center"/>
    </xf>
    <xf numFmtId="165" fontId="2" fillId="3" borderId="1" xfId="1" applyNumberFormat="1" applyFont="1" applyFill="1" applyBorder="1" applyAlignment="1">
      <alignment horizontal="center" vertical="center"/>
    </xf>
    <xf numFmtId="0" fontId="21" fillId="2" borderId="1" xfId="0" applyFont="1" applyFill="1" applyBorder="1" applyAlignment="1">
      <alignment horizontal="center" vertical="center" wrapText="1"/>
    </xf>
    <xf numFmtId="49" fontId="21" fillId="0" borderId="1" xfId="0" quotePrefix="1" applyNumberFormat="1" applyFont="1" applyBorder="1" applyAlignment="1">
      <alignment horizontal="center" vertical="center"/>
    </xf>
    <xf numFmtId="14" fontId="21" fillId="0" borderId="1" xfId="0" applyNumberFormat="1" applyFont="1" applyBorder="1" applyAlignment="1">
      <alignment horizontal="center" vertical="center"/>
    </xf>
    <xf numFmtId="14" fontId="21" fillId="0" borderId="1" xfId="0" applyNumberFormat="1" applyFont="1" applyBorder="1" applyAlignment="1">
      <alignment horizontal="center" vertical="center" wrapText="1"/>
    </xf>
    <xf numFmtId="165" fontId="21" fillId="3" borderId="1" xfId="1" applyNumberFormat="1" applyFont="1" applyFill="1" applyBorder="1" applyAlignment="1">
      <alignment horizontal="center" vertical="center"/>
    </xf>
    <xf numFmtId="0" fontId="21" fillId="0" borderId="1" xfId="0" quotePrefix="1" applyFont="1" applyFill="1" applyBorder="1" applyAlignment="1">
      <alignment horizontal="center" vertical="center" wrapText="1"/>
    </xf>
    <xf numFmtId="0" fontId="2" fillId="0" borderId="1" xfId="0" applyFont="1" applyBorder="1"/>
    <xf numFmtId="14" fontId="2" fillId="2" borderId="1" xfId="0" applyNumberFormat="1" applyFont="1" applyFill="1" applyBorder="1" applyAlignment="1">
      <alignment horizontal="center" vertical="center" wrapText="1"/>
    </xf>
    <xf numFmtId="49" fontId="2" fillId="0" borderId="1" xfId="2" quotePrefix="1" applyNumberFormat="1" applyFont="1" applyBorder="1" applyAlignment="1">
      <alignment horizontal="center" vertical="center"/>
    </xf>
    <xf numFmtId="49" fontId="2" fillId="0" borderId="1" xfId="2" applyNumberFormat="1" applyFont="1" applyBorder="1" applyAlignment="1">
      <alignment horizontal="center" vertical="center"/>
    </xf>
    <xf numFmtId="14" fontId="20" fillId="0" borderId="1" xfId="0" quotePrefix="1" applyNumberFormat="1" applyFont="1" applyBorder="1" applyAlignment="1">
      <alignment horizontal="center" vertical="center"/>
    </xf>
    <xf numFmtId="0" fontId="2" fillId="0" borderId="1" xfId="0" applyNumberFormat="1" applyFont="1" applyBorder="1" applyAlignment="1">
      <alignment horizontal="center" vertical="center"/>
    </xf>
    <xf numFmtId="14" fontId="2" fillId="2" borderId="0" xfId="0" quotePrefix="1" applyNumberFormat="1" applyFont="1" applyFill="1" applyBorder="1" applyAlignment="1">
      <alignment horizontal="left" vertical="center" wrapText="1"/>
    </xf>
    <xf numFmtId="9" fontId="2" fillId="2" borderId="0" xfId="0" applyNumberFormat="1" applyFont="1" applyFill="1" applyBorder="1" applyAlignment="1">
      <alignment horizontal="left" vertical="center" wrapText="1"/>
    </xf>
    <xf numFmtId="0" fontId="2" fillId="3" borderId="1" xfId="0" applyFont="1" applyFill="1" applyBorder="1" applyAlignment="1">
      <alignment horizontal="center" vertical="top" wrapText="1"/>
    </xf>
    <xf numFmtId="1" fontId="12" fillId="3" borderId="5" xfId="0" applyNumberFormat="1" applyFont="1" applyFill="1" applyBorder="1" applyAlignment="1">
      <alignment horizontal="center" vertical="center" wrapText="1"/>
    </xf>
    <xf numFmtId="14" fontId="12" fillId="3" borderId="5" xfId="0" quotePrefix="1" applyNumberFormat="1" applyFont="1" applyFill="1" applyBorder="1" applyAlignment="1">
      <alignment horizontal="center" vertical="center" wrapText="1"/>
    </xf>
    <xf numFmtId="0" fontId="2" fillId="4" borderId="1" xfId="0" applyFont="1" applyFill="1" applyBorder="1" applyAlignment="1">
      <alignment horizontal="center" vertical="center"/>
    </xf>
    <xf numFmtId="9" fontId="2" fillId="4" borderId="3" xfId="2" applyFont="1" applyFill="1" applyBorder="1" applyAlignment="1">
      <alignment horizontal="center" vertical="center"/>
    </xf>
    <xf numFmtId="9" fontId="2" fillId="0" borderId="1" xfId="2" applyFont="1" applyFill="1" applyBorder="1" applyAlignment="1">
      <alignment horizontal="center" vertical="center"/>
    </xf>
    <xf numFmtId="0" fontId="2" fillId="4" borderId="0" xfId="0" applyFont="1" applyFill="1" applyAlignment="1">
      <alignment horizontal="center" vertical="center"/>
    </xf>
    <xf numFmtId="0" fontId="12" fillId="3" borderId="1" xfId="0" applyFont="1" applyFill="1" applyBorder="1" applyAlignment="1">
      <alignment horizontal="center" vertical="center" wrapText="1"/>
    </xf>
    <xf numFmtId="1" fontId="12" fillId="3" borderId="1" xfId="0" applyNumberFormat="1" applyFont="1" applyFill="1" applyBorder="1" applyAlignment="1">
      <alignment horizontal="center" vertical="center" wrapText="1"/>
    </xf>
    <xf numFmtId="14" fontId="12" fillId="3" borderId="1" xfId="0" quotePrefix="1" applyNumberFormat="1" applyFont="1" applyFill="1" applyBorder="1" applyAlignment="1">
      <alignment horizontal="center" vertical="center" wrapText="1"/>
    </xf>
    <xf numFmtId="0" fontId="2" fillId="5" borderId="1" xfId="0" applyFont="1" applyFill="1" applyBorder="1" applyAlignment="1">
      <alignment horizontal="center" vertical="center"/>
    </xf>
    <xf numFmtId="9" fontId="2" fillId="5" borderId="3" xfId="2" applyFont="1" applyFill="1" applyBorder="1" applyAlignment="1">
      <alignment horizontal="center" vertical="center"/>
    </xf>
    <xf numFmtId="0" fontId="2" fillId="5" borderId="0" xfId="0" applyFont="1" applyFill="1" applyAlignment="1">
      <alignment horizontal="center"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xf>
    <xf numFmtId="0" fontId="2" fillId="6" borderId="3" xfId="2" applyNumberFormat="1" applyFont="1" applyFill="1" applyBorder="1" applyAlignment="1">
      <alignment horizontal="center" vertical="center"/>
    </xf>
    <xf numFmtId="0" fontId="2" fillId="6"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vertical="center" shrinkToFit="1"/>
    </xf>
    <xf numFmtId="14" fontId="2" fillId="0" borderId="5"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xf>
    <xf numFmtId="9" fontId="12" fillId="0" borderId="1" xfId="0" quotePrefix="1" applyNumberFormat="1" applyFont="1" applyFill="1" applyBorder="1" applyAlignment="1">
      <alignment horizontal="center" vertical="center" wrapText="1"/>
    </xf>
    <xf numFmtId="14" fontId="12" fillId="0" borderId="1" xfId="0" quotePrefix="1" applyNumberFormat="1" applyFont="1" applyFill="1" applyBorder="1" applyAlignment="1">
      <alignment horizontal="center" vertical="center" wrapText="1"/>
    </xf>
    <xf numFmtId="9" fontId="12" fillId="0" borderId="5" xfId="0" quotePrefix="1"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0" xfId="0" applyFont="1" applyFill="1" applyAlignment="1">
      <alignment horizontal="center" vertical="center"/>
    </xf>
    <xf numFmtId="0" fontId="2" fillId="0" borderId="0" xfId="2" applyNumberFormat="1" applyFont="1" applyFill="1" applyAlignment="1">
      <alignment horizontal="center" vertical="center"/>
    </xf>
    <xf numFmtId="9" fontId="2" fillId="0" borderId="1" xfId="2" quotePrefix="1" applyNumberFormat="1" applyFont="1" applyFill="1" applyBorder="1" applyAlignment="1">
      <alignment horizontal="center" vertical="center"/>
    </xf>
    <xf numFmtId="14" fontId="12" fillId="0" borderId="5" xfId="0" quotePrefix="1" applyNumberFormat="1" applyFont="1" applyFill="1" applyBorder="1" applyAlignment="1">
      <alignment horizontal="center" vertical="center" wrapText="1"/>
    </xf>
    <xf numFmtId="14" fontId="2" fillId="0" borderId="5" xfId="0" quotePrefix="1" applyNumberFormat="1" applyFont="1" applyFill="1" applyBorder="1" applyAlignment="1">
      <alignment horizontal="center" vertical="center" shrinkToFit="1"/>
    </xf>
    <xf numFmtId="9" fontId="19" fillId="0" borderId="1" xfId="2" quotePrefix="1" applyNumberFormat="1" applyFont="1" applyFill="1" applyBorder="1" applyAlignment="1">
      <alignment horizontal="center" vertical="center"/>
    </xf>
    <xf numFmtId="9" fontId="19" fillId="0" borderId="5" xfId="0" quotePrefix="1"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shrinkToFit="1"/>
    </xf>
    <xf numFmtId="9" fontId="2" fillId="0" borderId="1" xfId="0" quotePrefix="1" applyNumberFormat="1" applyFont="1" applyBorder="1" applyAlignment="1">
      <alignment horizontal="center" vertical="center" wrapText="1"/>
    </xf>
    <xf numFmtId="0" fontId="18" fillId="2" borderId="5" xfId="0" applyFont="1" applyFill="1" applyBorder="1" applyAlignment="1">
      <alignment horizontal="center" vertical="center" wrapText="1"/>
    </xf>
    <xf numFmtId="14" fontId="18" fillId="2" borderId="5" xfId="0" quotePrefix="1" applyNumberFormat="1" applyFont="1" applyFill="1" applyBorder="1" applyAlignment="1">
      <alignment horizontal="center" vertical="center" wrapText="1"/>
    </xf>
    <xf numFmtId="0" fontId="18" fillId="2" borderId="1" xfId="0" quotePrefix="1" applyFont="1" applyFill="1" applyBorder="1" applyAlignment="1">
      <alignment horizontal="center" vertical="center" wrapText="1"/>
    </xf>
    <xf numFmtId="9" fontId="18" fillId="0" borderId="3" xfId="2" applyFont="1" applyBorder="1" applyAlignment="1">
      <alignment horizontal="center" vertical="center"/>
    </xf>
    <xf numFmtId="9" fontId="18" fillId="0" borderId="1" xfId="2" applyFont="1" applyBorder="1" applyAlignment="1">
      <alignment horizontal="center" vertical="center"/>
    </xf>
    <xf numFmtId="0" fontId="2" fillId="2" borderId="1" xfId="0" quotePrefix="1" applyFont="1" applyFill="1" applyBorder="1" applyAlignment="1">
      <alignment horizontal="center" vertical="center" wrapText="1"/>
    </xf>
    <xf numFmtId="49" fontId="2" fillId="2" borderId="5" xfId="0" quotePrefix="1" applyNumberFormat="1"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12" fillId="2" borderId="1" xfId="0" quotePrefix="1" applyNumberFormat="1" applyFont="1" applyFill="1" applyBorder="1" applyAlignment="1">
      <alignment horizontal="center" vertical="center" wrapText="1"/>
    </xf>
    <xf numFmtId="9" fontId="2" fillId="2" borderId="5" xfId="0" quotePrefix="1" applyNumberFormat="1" applyFont="1" applyFill="1" applyBorder="1" applyAlignment="1">
      <alignment horizontal="center" vertical="center" wrapText="1"/>
    </xf>
    <xf numFmtId="14" fontId="12" fillId="2" borderId="1" xfId="0" quotePrefix="1" applyNumberFormat="1" applyFont="1" applyFill="1" applyBorder="1" applyAlignment="1">
      <alignment horizontal="center" vertical="center" wrapText="1"/>
    </xf>
    <xf numFmtId="9" fontId="2" fillId="0" borderId="1" xfId="2" quotePrefix="1" applyNumberFormat="1" applyFont="1" applyBorder="1" applyAlignment="1">
      <alignment horizontal="center" vertical="center"/>
    </xf>
    <xf numFmtId="0" fontId="2" fillId="0" borderId="1" xfId="4" quotePrefix="1" applyNumberFormat="1" applyFont="1" applyBorder="1" applyAlignment="1">
      <alignment horizontal="center" vertical="center"/>
    </xf>
    <xf numFmtId="0" fontId="12" fillId="2" borderId="1" xfId="6" applyNumberFormat="1" applyFont="1" applyFill="1" applyBorder="1" applyAlignment="1">
      <alignment horizontal="center" vertical="center"/>
    </xf>
    <xf numFmtId="0" fontId="2" fillId="0" borderId="5" xfId="4" quotePrefix="1" applyNumberFormat="1" applyFont="1" applyBorder="1" applyAlignment="1">
      <alignment horizontal="center" vertical="center"/>
    </xf>
    <xf numFmtId="0" fontId="11" fillId="0" borderId="1" xfId="0" applyFont="1" applyBorder="1" applyAlignment="1"/>
    <xf numFmtId="0" fontId="2" fillId="0" borderId="1" xfId="0" applyFont="1" applyBorder="1" applyAlignment="1">
      <alignment horizontal="center" vertical="center" wrapText="1"/>
    </xf>
    <xf numFmtId="0" fontId="11" fillId="0" borderId="1" xfId="0" quotePrefix="1"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14" fontId="2" fillId="2" borderId="2" xfId="0" quotePrefix="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67" fontId="2" fillId="2" borderId="2" xfId="0" quotePrefix="1" applyNumberFormat="1" applyFont="1" applyFill="1" applyBorder="1" applyAlignment="1">
      <alignment horizontal="center" vertical="center" wrapText="1"/>
    </xf>
    <xf numFmtId="49" fontId="2" fillId="3" borderId="2" xfId="0" quotePrefix="1" applyNumberFormat="1" applyFont="1" applyFill="1" applyBorder="1" applyAlignment="1">
      <alignment horizontal="center" vertical="center" wrapText="1"/>
    </xf>
    <xf numFmtId="167" fontId="2" fillId="2" borderId="2" xfId="0" applyNumberFormat="1" applyFont="1" applyFill="1" applyBorder="1" applyAlignment="1">
      <alignment horizontal="center" vertical="center"/>
    </xf>
    <xf numFmtId="9" fontId="2" fillId="2" borderId="2" xfId="0" quotePrefix="1" applyNumberFormat="1"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quotePrefix="1"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49" fontId="2" fillId="3" borderId="1" xfId="0" applyNumberFormat="1" applyFont="1" applyFill="1" applyBorder="1" applyAlignment="1">
      <alignment horizontal="center"/>
    </xf>
    <xf numFmtId="0" fontId="2" fillId="3" borderId="1" xfId="0" applyFont="1" applyFill="1" applyBorder="1" applyAlignment="1">
      <alignment horizontal="left"/>
    </xf>
    <xf numFmtId="9" fontId="2" fillId="3" borderId="3" xfId="2" applyFont="1" applyFill="1" applyBorder="1" applyAlignment="1">
      <alignment horizontal="center" vertical="center"/>
    </xf>
    <xf numFmtId="9" fontId="2" fillId="3" borderId="1" xfId="2" applyFont="1" applyFill="1" applyBorder="1" applyAlignment="1">
      <alignment horizontal="center" vertical="center"/>
    </xf>
    <xf numFmtId="0" fontId="2" fillId="3" borderId="1" xfId="0" applyFont="1" applyFill="1" applyBorder="1" applyAlignment="1">
      <alignment horizontal="center" wrapText="1"/>
    </xf>
    <xf numFmtId="14" fontId="2" fillId="3" borderId="1" xfId="0" quotePrefix="1" applyNumberFormat="1" applyFont="1" applyFill="1" applyBorder="1" applyAlignment="1">
      <alignment horizontal="center"/>
    </xf>
    <xf numFmtId="0" fontId="2" fillId="3" borderId="1" xfId="0" applyNumberFormat="1" applyFont="1" applyFill="1" applyBorder="1" applyAlignment="1">
      <alignment horizontal="center" wrapText="1"/>
    </xf>
    <xf numFmtId="9" fontId="2" fillId="3" borderId="1" xfId="0" quotePrefix="1" applyNumberFormat="1" applyFont="1" applyFill="1" applyBorder="1" applyAlignment="1">
      <alignment horizontal="center" wrapText="1"/>
    </xf>
    <xf numFmtId="49" fontId="2" fillId="3" borderId="1" xfId="0" applyNumberFormat="1" applyFont="1" applyFill="1" applyBorder="1" applyAlignment="1">
      <alignment horizontal="center" wrapText="1"/>
    </xf>
    <xf numFmtId="0" fontId="2" fillId="3" borderId="1" xfId="0" applyFont="1" applyFill="1" applyBorder="1" applyAlignment="1">
      <alignment horizontal="center"/>
    </xf>
    <xf numFmtId="0" fontId="2" fillId="3" borderId="5" xfId="0" applyFont="1" applyFill="1" applyBorder="1" applyAlignment="1">
      <alignment horizontal="center" vertical="center" wrapText="1"/>
    </xf>
    <xf numFmtId="0" fontId="2" fillId="3" borderId="5" xfId="0" quotePrefix="1" applyFont="1" applyFill="1" applyBorder="1" applyAlignment="1">
      <alignment horizontal="center" vertical="center" wrapText="1"/>
    </xf>
    <xf numFmtId="0" fontId="2" fillId="3" borderId="5" xfId="0" applyNumberFormat="1" applyFont="1" applyFill="1" applyBorder="1" applyAlignment="1">
      <alignment horizontal="center" vertical="center" wrapText="1"/>
    </xf>
    <xf numFmtId="9" fontId="2" fillId="3" borderId="0" xfId="2" applyFont="1" applyFill="1" applyAlignment="1">
      <alignment horizontal="center" vertical="center"/>
    </xf>
    <xf numFmtId="49" fontId="2" fillId="3" borderId="1" xfId="0" quotePrefix="1" applyNumberFormat="1" applyFont="1" applyFill="1" applyBorder="1" applyAlignment="1">
      <alignment horizontal="center" vertical="center"/>
    </xf>
    <xf numFmtId="1" fontId="2" fillId="3" borderId="1" xfId="2" applyNumberFormat="1" applyFont="1" applyFill="1" applyBorder="1" applyAlignment="1">
      <alignment horizontal="center" vertical="center"/>
    </xf>
    <xf numFmtId="14" fontId="2" fillId="3" borderId="5" xfId="0" quotePrefix="1" applyNumberFormat="1" applyFont="1" applyFill="1" applyBorder="1" applyAlignment="1">
      <alignment horizontal="center" vertical="center" wrapText="1"/>
    </xf>
    <xf numFmtId="0" fontId="2" fillId="0" borderId="1" xfId="4" quotePrefix="1" applyFont="1" applyBorder="1" applyAlignment="1">
      <alignment horizontal="center" vertical="center"/>
    </xf>
    <xf numFmtId="14" fontId="2" fillId="0" borderId="1" xfId="4" applyNumberFormat="1" applyFont="1" applyBorder="1" applyAlignment="1">
      <alignment horizontal="center" vertical="center"/>
    </xf>
    <xf numFmtId="14" fontId="2" fillId="0" borderId="1" xfId="4" quotePrefix="1" applyNumberFormat="1" applyFont="1" applyBorder="1" applyAlignment="1">
      <alignment horizontal="center" vertical="center"/>
    </xf>
    <xf numFmtId="166" fontId="2" fillId="0" borderId="1" xfId="0" quotePrefix="1" applyNumberFormat="1" applyFont="1" applyBorder="1" applyAlignment="1">
      <alignment horizontal="center"/>
    </xf>
    <xf numFmtId="1" fontId="2" fillId="0" borderId="1" xfId="0" applyNumberFormat="1" applyFont="1" applyBorder="1" applyAlignment="1">
      <alignment horizontal="center"/>
    </xf>
    <xf numFmtId="1" fontId="2" fillId="0" borderId="1" xfId="2" applyNumberFormat="1" applyFont="1" applyBorder="1" applyAlignment="1">
      <alignment horizontal="center"/>
    </xf>
    <xf numFmtId="14" fontId="2" fillId="0" borderId="1" xfId="0" applyNumberFormat="1" applyFont="1" applyBorder="1" applyAlignment="1">
      <alignment horizontal="center"/>
    </xf>
    <xf numFmtId="3" fontId="2" fillId="3" borderId="1" xfId="0" applyNumberFormat="1" applyFont="1" applyFill="1" applyBorder="1" applyAlignment="1">
      <alignment horizontal="center" vertical="center"/>
    </xf>
    <xf numFmtId="49" fontId="2" fillId="0" borderId="1" xfId="7" applyNumberFormat="1" applyFont="1" applyBorder="1" applyAlignment="1">
      <alignment horizontal="center" wrapText="1"/>
    </xf>
    <xf numFmtId="0" fontId="2" fillId="0" borderId="1" xfId="0" applyFont="1" applyBorder="1" applyAlignment="1">
      <alignment horizontal="left"/>
    </xf>
    <xf numFmtId="14" fontId="12" fillId="2" borderId="1" xfId="0" quotePrefix="1" applyNumberFormat="1" applyFont="1" applyFill="1" applyBorder="1" applyAlignment="1">
      <alignment horizontal="center" vertical="center" wrapText="1"/>
    </xf>
    <xf numFmtId="14" fontId="2" fillId="0" borderId="1" xfId="0" quotePrefix="1" applyNumberFormat="1" applyFont="1" applyBorder="1" applyAlignment="1">
      <alignment horizontal="center"/>
    </xf>
    <xf numFmtId="14" fontId="2" fillId="0" borderId="1" xfId="0" applyNumberFormat="1" applyFont="1" applyFill="1" applyBorder="1" applyAlignment="1">
      <alignment horizontal="center"/>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9" fontId="2" fillId="2" borderId="0" xfId="0" applyNumberFormat="1" applyFont="1" applyFill="1" applyBorder="1" applyAlignment="1">
      <alignment horizontal="center" vertical="top" wrapText="1"/>
    </xf>
    <xf numFmtId="14" fontId="2" fillId="2" borderId="0" xfId="0" applyNumberFormat="1" applyFont="1" applyFill="1" applyBorder="1" applyAlignment="1">
      <alignment horizontal="right" vertical="center" wrapText="1"/>
    </xf>
    <xf numFmtId="0" fontId="2" fillId="0" borderId="0" xfId="0" applyFont="1" applyBorder="1" applyAlignment="1">
      <alignment horizontal="center" wrapText="1"/>
    </xf>
    <xf numFmtId="9" fontId="2" fillId="2" borderId="1" xfId="0" quotePrefix="1" applyNumberFormat="1" applyFont="1" applyFill="1" applyBorder="1" applyAlignment="1">
      <alignment horizontal="center" vertical="top" wrapText="1"/>
    </xf>
    <xf numFmtId="14" fontId="2" fillId="2" borderId="1" xfId="0" applyNumberFormat="1" applyFont="1" applyFill="1" applyBorder="1" applyAlignment="1">
      <alignment horizontal="center"/>
    </xf>
    <xf numFmtId="14" fontId="2" fillId="2" borderId="1" xfId="0" applyNumberFormat="1" applyFont="1" applyFill="1" applyBorder="1" applyAlignment="1">
      <alignment horizontal="center"/>
    </xf>
    <xf numFmtId="0" fontId="11" fillId="2" borderId="1" xfId="0" applyFont="1" applyFill="1" applyBorder="1" applyAlignment="1">
      <alignment horizontal="center" vertical="top" wrapText="1"/>
    </xf>
    <xf numFmtId="14" fontId="11" fillId="0" borderId="1" xfId="0" applyNumberFormat="1" applyFont="1" applyBorder="1" applyAlignment="1">
      <alignment horizontal="center"/>
    </xf>
    <xf numFmtId="3" fontId="11" fillId="3" borderId="1" xfId="0" applyNumberFormat="1" applyFont="1" applyFill="1" applyBorder="1" applyAlignment="1">
      <alignment horizontal="center" vertical="center"/>
    </xf>
    <xf numFmtId="14" fontId="11" fillId="2" borderId="1" xfId="0" quotePrefix="1" applyNumberFormat="1" applyFont="1" applyFill="1" applyBorder="1" applyAlignment="1">
      <alignment horizontal="center" vertical="center" wrapText="1"/>
    </xf>
    <xf numFmtId="0" fontId="11" fillId="0" borderId="0" xfId="0" applyFont="1" applyBorder="1" applyAlignment="1">
      <alignment horizontal="center" vertical="center" wrapText="1"/>
    </xf>
    <xf numFmtId="14" fontId="11" fillId="0" borderId="0" xfId="0" applyNumberFormat="1" applyFont="1" applyBorder="1" applyAlignment="1">
      <alignment horizontal="center" vertical="center" wrapText="1"/>
    </xf>
    <xf numFmtId="9" fontId="11" fillId="2" borderId="0" xfId="0" applyNumberFormat="1" applyFont="1" applyFill="1" applyBorder="1" applyAlignment="1">
      <alignment horizontal="center" vertical="top" wrapText="1"/>
    </xf>
    <xf numFmtId="14" fontId="11" fillId="2" borderId="0" xfId="0" applyNumberFormat="1" applyFont="1" applyFill="1" applyBorder="1" applyAlignment="1">
      <alignment horizontal="right" vertical="center" wrapText="1"/>
    </xf>
    <xf numFmtId="0" fontId="11" fillId="0" borderId="0" xfId="0" applyFont="1" applyBorder="1" applyAlignment="1">
      <alignment horizontal="center" wrapText="1"/>
    </xf>
    <xf numFmtId="0" fontId="11" fillId="0" borderId="0" xfId="0" applyFont="1" applyAlignment="1">
      <alignment horizontal="center" vertical="center"/>
    </xf>
    <xf numFmtId="9" fontId="12" fillId="0" borderId="1" xfId="2" quotePrefix="1" applyFont="1" applyBorder="1" applyAlignment="1">
      <alignment horizontal="center"/>
    </xf>
    <xf numFmtId="14" fontId="2" fillId="2" borderId="1" xfId="0" quotePrefix="1" applyNumberFormat="1" applyFont="1" applyFill="1" applyBorder="1" applyAlignment="1">
      <alignment horizontal="center" wrapText="1"/>
    </xf>
    <xf numFmtId="0" fontId="2" fillId="2" borderId="1" xfId="0" applyFont="1" applyFill="1" applyBorder="1" applyAlignment="1">
      <alignment horizontal="center" wrapText="1" shrinkToFit="1"/>
    </xf>
    <xf numFmtId="0" fontId="2" fillId="0" borderId="1" xfId="0" applyFont="1" applyBorder="1" applyAlignment="1">
      <alignment horizontal="left" wrapText="1"/>
    </xf>
    <xf numFmtId="14" fontId="2" fillId="2" borderId="1" xfId="0" applyNumberFormat="1" applyFont="1" applyFill="1" applyBorder="1" applyAlignment="1">
      <alignment horizontal="center" wrapText="1"/>
    </xf>
    <xf numFmtId="0" fontId="19" fillId="2" borderId="1" xfId="0" applyFont="1" applyFill="1" applyBorder="1" applyAlignment="1">
      <alignment horizontal="center" wrapText="1"/>
    </xf>
    <xf numFmtId="1"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xf numFmtId="9" fontId="2" fillId="0" borderId="0" xfId="2" applyFont="1" applyFill="1" applyAlignment="1">
      <alignment horizontal="center"/>
    </xf>
    <xf numFmtId="0" fontId="2" fillId="0" borderId="4" xfId="0" applyFont="1" applyFill="1" applyBorder="1" applyAlignment="1">
      <alignment horizontal="center" vertical="center"/>
    </xf>
    <xf numFmtId="0" fontId="2" fillId="0" borderId="3" xfId="2" applyNumberFormat="1" applyFont="1" applyFill="1" applyBorder="1" applyAlignment="1">
      <alignment horizontal="center" vertical="center"/>
    </xf>
    <xf numFmtId="0" fontId="18" fillId="0" borderId="1" xfId="0" applyFont="1" applyFill="1" applyBorder="1" applyAlignment="1">
      <alignment horizontal="center" vertical="center" wrapText="1"/>
    </xf>
    <xf numFmtId="14" fontId="18" fillId="0" borderId="1" xfId="0" quotePrefix="1"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 xfId="0" applyFont="1" applyFill="1" applyBorder="1" applyAlignment="1">
      <alignment horizontal="center"/>
    </xf>
    <xf numFmtId="0" fontId="18" fillId="0" borderId="3" xfId="2" applyNumberFormat="1" applyFont="1" applyFill="1" applyBorder="1" applyAlignment="1">
      <alignment horizontal="center" vertical="center"/>
    </xf>
    <xf numFmtId="0" fontId="18" fillId="0" borderId="0" xfId="0" applyFont="1" applyFill="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9" fontId="2" fillId="0" borderId="3" xfId="2" applyFont="1" applyFill="1" applyBorder="1" applyAlignment="1">
      <alignment horizontal="center"/>
    </xf>
    <xf numFmtId="14" fontId="2" fillId="0" borderId="8" xfId="0" applyNumberFormat="1" applyFont="1" applyFill="1" applyBorder="1" applyAlignment="1">
      <alignment horizontal="center" vertical="center" wrapText="1"/>
    </xf>
    <xf numFmtId="0" fontId="2" fillId="0" borderId="1" xfId="9" applyFont="1" applyBorder="1" applyAlignment="1">
      <alignment horizontal="center" vertical="center" wrapText="1"/>
    </xf>
    <xf numFmtId="0" fontId="2" fillId="0" borderId="1" xfId="9" applyFont="1" applyFill="1" applyBorder="1" applyAlignment="1">
      <alignment horizontal="center" vertical="center" wrapText="1"/>
    </xf>
    <xf numFmtId="1" fontId="2" fillId="2" borderId="1" xfId="2" applyNumberFormat="1" applyFont="1" applyFill="1" applyBorder="1" applyAlignment="1">
      <alignment horizontal="center" vertical="center" wrapText="1"/>
    </xf>
    <xf numFmtId="3" fontId="2" fillId="0" borderId="1" xfId="0" quotePrefix="1" applyNumberFormat="1" applyFont="1" applyFill="1" applyBorder="1" applyAlignment="1">
      <alignment horizontal="center" vertical="center"/>
    </xf>
    <xf numFmtId="0" fontId="19" fillId="2" borderId="1" xfId="0" applyFont="1" applyFill="1" applyBorder="1" applyAlignment="1">
      <alignment horizontal="center" vertical="center" wrapText="1"/>
    </xf>
    <xf numFmtId="9" fontId="2" fillId="0" borderId="0" xfId="2" applyFont="1"/>
    <xf numFmtId="0" fontId="2" fillId="2" borderId="5" xfId="0" quotePrefix="1" applyFont="1" applyFill="1" applyBorder="1" applyAlignment="1">
      <alignment horizontal="center" shrinkToFit="1"/>
    </xf>
    <xf numFmtId="0" fontId="2" fillId="2" borderId="1" xfId="0" applyFont="1" applyFill="1" applyBorder="1" applyAlignment="1">
      <alignment horizontal="left" vertical="center" shrinkToFit="1"/>
    </xf>
    <xf numFmtId="0" fontId="12" fillId="2" borderId="0" xfId="0" applyFont="1" applyFill="1"/>
    <xf numFmtId="0" fontId="12" fillId="2" borderId="1" xfId="0" applyFont="1" applyFill="1" applyBorder="1"/>
    <xf numFmtId="0" fontId="2" fillId="2" borderId="1" xfId="0" applyNumberFormat="1" applyFont="1" applyFill="1" applyBorder="1" applyAlignment="1">
      <alignment vertical="center" shrinkToFit="1"/>
    </xf>
    <xf numFmtId="3" fontId="12" fillId="2"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0" fontId="2" fillId="3" borderId="0" xfId="0" applyFont="1" applyFill="1" applyAlignment="1">
      <alignment horizontal="left" vertical="center"/>
    </xf>
    <xf numFmtId="0" fontId="19" fillId="3" borderId="1" xfId="0" quotePrefix="1" applyFont="1" applyFill="1" applyBorder="1" applyAlignment="1">
      <alignment horizontal="center" vertical="center"/>
    </xf>
    <xf numFmtId="0" fontId="2" fillId="3" borderId="1" xfId="0" applyFont="1" applyFill="1" applyBorder="1" applyAlignment="1">
      <alignment vertical="center" wrapText="1"/>
    </xf>
    <xf numFmtId="167" fontId="2" fillId="3" borderId="1" xfId="0" quotePrefix="1" applyNumberFormat="1" applyFont="1" applyFill="1" applyBorder="1" applyAlignment="1">
      <alignment horizontal="center" vertical="center"/>
    </xf>
    <xf numFmtId="14"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9" fontId="2" fillId="0" borderId="1" xfId="2" quotePrefix="1" applyFont="1" applyFill="1" applyBorder="1" applyAlignment="1">
      <alignment horizontal="center" wrapText="1"/>
    </xf>
    <xf numFmtId="14" fontId="2" fillId="0" borderId="1" xfId="0" quotePrefix="1" applyNumberFormat="1" applyFont="1" applyFill="1" applyBorder="1" applyAlignment="1">
      <alignment horizontal="center" wrapText="1"/>
    </xf>
    <xf numFmtId="0" fontId="2" fillId="0" borderId="1" xfId="0" applyFont="1" applyFill="1" applyBorder="1" applyAlignment="1">
      <alignment horizontal="right"/>
    </xf>
    <xf numFmtId="0" fontId="2" fillId="0" borderId="1" xfId="0" quotePrefix="1" applyFont="1" applyFill="1" applyBorder="1" applyAlignment="1">
      <alignment horizontal="center"/>
    </xf>
    <xf numFmtId="166" fontId="2" fillId="0" borderId="1" xfId="0" quotePrefix="1" applyNumberFormat="1" applyFont="1" applyFill="1" applyBorder="1" applyAlignment="1">
      <alignment horizontal="center"/>
    </xf>
    <xf numFmtId="0" fontId="2" fillId="0" borderId="1" xfId="0" applyFont="1" applyFill="1" applyBorder="1" applyAlignment="1">
      <alignment vertical="center" wrapText="1"/>
    </xf>
    <xf numFmtId="0" fontId="2" fillId="0" borderId="1" xfId="0" applyNumberFormat="1" applyFont="1" applyFill="1" applyBorder="1" applyAlignment="1">
      <alignment vertical="center"/>
    </xf>
    <xf numFmtId="168" fontId="12" fillId="0" borderId="5" xfId="0" quotePrefix="1" applyNumberFormat="1" applyFont="1" applyFill="1" applyBorder="1" applyAlignment="1">
      <alignment horizontal="center" vertical="center" wrapText="1"/>
    </xf>
    <xf numFmtId="0" fontId="2" fillId="0" borderId="1" xfId="0" applyFont="1" applyFill="1" applyBorder="1" applyAlignment="1">
      <alignment horizontal="right" vertical="center" shrinkToFit="1"/>
    </xf>
    <xf numFmtId="14" fontId="2" fillId="0" borderId="8" xfId="0" quotePrefix="1" applyNumberFormat="1" applyFont="1" applyBorder="1" applyAlignment="1">
      <alignment horizontal="center" vertical="center" wrapText="1"/>
    </xf>
    <xf numFmtId="14" fontId="2" fillId="2" borderId="5" xfId="0" applyNumberFormat="1" applyFont="1" applyFill="1" applyBorder="1" applyAlignment="1">
      <alignment horizontal="center" vertical="center" wrapText="1"/>
    </xf>
    <xf numFmtId="0" fontId="2" fillId="0" borderId="1" xfId="10" applyFont="1" applyFill="1" applyBorder="1" applyAlignment="1">
      <alignment horizontal="center" wrapText="1"/>
    </xf>
    <xf numFmtId="9" fontId="2" fillId="0" borderId="1" xfId="7" quotePrefix="1" applyNumberFormat="1" applyFont="1" applyFill="1" applyBorder="1" applyAlignment="1">
      <alignment horizontal="center" wrapText="1"/>
    </xf>
    <xf numFmtId="49" fontId="2" fillId="0" borderId="1" xfId="7" quotePrefix="1" applyNumberFormat="1" applyFont="1" applyBorder="1" applyAlignment="1">
      <alignment horizontal="center" wrapText="1"/>
    </xf>
    <xf numFmtId="0" fontId="2" fillId="0" borderId="0" xfId="0" applyFont="1" applyFill="1" applyBorder="1" applyAlignment="1">
      <alignment horizontal="center" vertical="center"/>
    </xf>
    <xf numFmtId="0" fontId="2" fillId="0" borderId="1" xfId="0" applyFont="1" applyBorder="1" applyAlignment="1">
      <alignment horizontal="right" vertical="center"/>
    </xf>
    <xf numFmtId="3" fontId="19" fillId="3" borderId="1" xfId="0" applyNumberFormat="1"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14" fontId="21" fillId="2" borderId="1" xfId="0" quotePrefix="1" applyNumberFormat="1" applyFont="1" applyFill="1" applyBorder="1" applyAlignment="1">
      <alignment horizontal="center" vertical="center" wrapText="1"/>
    </xf>
    <xf numFmtId="0" fontId="21" fillId="0" borderId="1" xfId="0" applyFont="1" applyBorder="1" applyAlignment="1">
      <alignment horizontal="right" vertical="center"/>
    </xf>
    <xf numFmtId="0" fontId="21" fillId="0" borderId="0" xfId="0" applyFont="1" applyFill="1" applyBorder="1" applyAlignment="1">
      <alignment horizontal="center" vertical="center"/>
    </xf>
    <xf numFmtId="165" fontId="19" fillId="3" borderId="1" xfId="1" applyNumberFormat="1" applyFont="1" applyFill="1" applyBorder="1" applyAlignment="1">
      <alignment horizontal="center" vertical="center"/>
    </xf>
    <xf numFmtId="169" fontId="2" fillId="2" borderId="1" xfId="0" quotePrefix="1" applyNumberFormat="1" applyFont="1" applyFill="1" applyBorder="1" applyAlignment="1">
      <alignment horizontal="center" vertical="center" wrapText="1"/>
    </xf>
    <xf numFmtId="14" fontId="2" fillId="0" borderId="1" xfId="0" quotePrefix="1" applyNumberFormat="1" applyFont="1" applyBorder="1" applyAlignment="1">
      <alignment horizontal="center" vertical="center"/>
    </xf>
    <xf numFmtId="9" fontId="19" fillId="0" borderId="1" xfId="0" quotePrefix="1" applyNumberFormat="1" applyFont="1" applyBorder="1" applyAlignment="1">
      <alignment horizontal="center"/>
    </xf>
    <xf numFmtId="14" fontId="2" fillId="0" borderId="1" xfId="0" quotePrefix="1" applyNumberFormat="1" applyFont="1" applyFill="1" applyBorder="1" applyAlignment="1">
      <alignment horizontal="center" vertical="center" wrapText="1"/>
    </xf>
    <xf numFmtId="166" fontId="2" fillId="0" borderId="1" xfId="0" quotePrefix="1" applyNumberFormat="1" applyFont="1" applyFill="1" applyBorder="1" applyAlignment="1">
      <alignment horizontal="center" vertical="center" wrapText="1"/>
    </xf>
    <xf numFmtId="9" fontId="2" fillId="0" borderId="1" xfId="2" applyFont="1" applyBorder="1" applyAlignment="1">
      <alignment horizontal="center"/>
    </xf>
    <xf numFmtId="166" fontId="2" fillId="0" borderId="1" xfId="0" quotePrefix="1" applyNumberFormat="1" applyFont="1" applyBorder="1" applyAlignment="1">
      <alignment horizontal="center" vertical="center" wrapText="1"/>
    </xf>
    <xf numFmtId="14" fontId="2" fillId="0" borderId="1" xfId="8" quotePrefix="1" applyNumberFormat="1" applyFont="1" applyBorder="1" applyAlignment="1">
      <alignment horizontal="center" vertical="center" wrapText="1"/>
    </xf>
    <xf numFmtId="14" fontId="2" fillId="0" borderId="1" xfId="8" applyNumberFormat="1" applyFont="1" applyBorder="1" applyAlignment="1">
      <alignment horizontal="center" vertical="center" wrapText="1"/>
    </xf>
    <xf numFmtId="14" fontId="2" fillId="0" borderId="3" xfId="8" quotePrefix="1" applyNumberFormat="1" applyFont="1" applyBorder="1" applyAlignment="1">
      <alignment horizontal="center" vertical="center"/>
    </xf>
    <xf numFmtId="0" fontId="2" fillId="0" borderId="3" xfId="0" quotePrefix="1" applyFont="1" applyBorder="1" applyAlignment="1">
      <alignment horizontal="center" vertical="center" wrapText="1"/>
    </xf>
    <xf numFmtId="14" fontId="2" fillId="0" borderId="3" xfId="0" quotePrefix="1" applyNumberFormat="1" applyFont="1" applyBorder="1" applyAlignment="1">
      <alignment horizontal="center" vertical="center"/>
    </xf>
    <xf numFmtId="9" fontId="11" fillId="0" borderId="0" xfId="0" applyNumberFormat="1" applyFont="1"/>
    <xf numFmtId="9" fontId="12" fillId="2" borderId="1" xfId="0" applyNumberFormat="1" applyFont="1" applyFill="1" applyBorder="1" applyAlignment="1">
      <alignment horizontal="center" vertical="center" wrapText="1"/>
    </xf>
    <xf numFmtId="14" fontId="2" fillId="0" borderId="3" xfId="8" quotePrefix="1" applyNumberFormat="1" applyFont="1" applyBorder="1" applyAlignment="1">
      <alignment horizontal="center" vertical="center" wrapText="1"/>
    </xf>
    <xf numFmtId="14" fontId="2" fillId="2" borderId="3" xfId="0" quotePrefix="1" applyNumberFormat="1"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49" fontId="12" fillId="0" borderId="1" xfId="0" quotePrefix="1" applyNumberFormat="1" applyFont="1" applyBorder="1" applyAlignment="1">
      <alignment horizontal="center" vertical="center"/>
    </xf>
    <xf numFmtId="0" fontId="12" fillId="2" borderId="1" xfId="0" applyNumberFormat="1" applyFont="1" applyFill="1" applyBorder="1" applyAlignment="1">
      <alignment horizontal="center" vertical="center" wrapText="1"/>
    </xf>
    <xf numFmtId="49" fontId="12" fillId="2" borderId="1" xfId="0" quotePrefix="1" applyNumberFormat="1" applyFont="1" applyFill="1" applyBorder="1" applyAlignment="1">
      <alignment horizontal="center" vertical="center" wrapText="1"/>
    </xf>
    <xf numFmtId="0" fontId="2" fillId="0" borderId="0" xfId="0" applyFont="1" applyBorder="1" applyAlignment="1">
      <alignment vertical="center"/>
    </xf>
    <xf numFmtId="9" fontId="2" fillId="0" borderId="0" xfId="2" applyFont="1" applyBorder="1" applyAlignment="1">
      <alignment horizontal="center" vertical="center"/>
    </xf>
    <xf numFmtId="14" fontId="12" fillId="0" borderId="1" xfId="0" quotePrefix="1" applyNumberFormat="1" applyFont="1" applyBorder="1" applyAlignment="1">
      <alignment horizontal="center" vertical="center"/>
    </xf>
    <xf numFmtId="49" fontId="12" fillId="0" borderId="1" xfId="0" quotePrefix="1" applyNumberFormat="1" applyFont="1" applyBorder="1" applyAlignment="1">
      <alignment horizontal="center" vertical="center" wrapText="1"/>
    </xf>
    <xf numFmtId="0" fontId="12" fillId="2" borderId="5" xfId="0" applyNumberFormat="1" applyFont="1" applyFill="1" applyBorder="1" applyAlignment="1">
      <alignment horizontal="center" vertical="center" wrapText="1"/>
    </xf>
    <xf numFmtId="14" fontId="12" fillId="2" borderId="1" xfId="0" quotePrefix="1" applyNumberFormat="1" applyFont="1" applyFill="1" applyBorder="1" applyAlignment="1">
      <alignment horizontal="center" vertical="center"/>
    </xf>
    <xf numFmtId="49" fontId="2" fillId="0" borderId="2" xfId="0" quotePrefix="1" applyNumberFormat="1" applyFont="1" applyBorder="1" applyAlignment="1">
      <alignment horizontal="center" vertical="center"/>
    </xf>
    <xf numFmtId="0" fontId="12" fillId="2" borderId="2" xfId="0"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14" fontId="12" fillId="2" borderId="2" xfId="0" quotePrefix="1" applyNumberFormat="1" applyFont="1" applyFill="1" applyBorder="1" applyAlignment="1">
      <alignment horizontal="center" vertical="center"/>
    </xf>
    <xf numFmtId="0" fontId="2" fillId="0" borderId="2" xfId="0" applyFont="1" applyBorder="1" applyAlignment="1">
      <alignment horizontal="center"/>
    </xf>
    <xf numFmtId="166" fontId="12" fillId="2" borderId="1" xfId="0" quotePrefix="1" applyNumberFormat="1" applyFont="1" applyFill="1" applyBorder="1" applyAlignment="1">
      <alignment horizontal="center" vertical="center" wrapText="1"/>
    </xf>
    <xf numFmtId="0" fontId="2" fillId="0" borderId="1" xfId="0" applyFont="1" applyBorder="1" applyAlignment="1">
      <alignment horizontal="center" wrapText="1"/>
    </xf>
    <xf numFmtId="0" fontId="2" fillId="0" borderId="3" xfId="2"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9" fontId="2" fillId="0" borderId="0" xfId="2" applyFont="1" applyAlignment="1">
      <alignment horizontal="center" wrapText="1"/>
    </xf>
    <xf numFmtId="0" fontId="2" fillId="0" borderId="1" xfId="0" applyFont="1" applyFill="1" applyBorder="1" applyAlignment="1">
      <alignment horizontal="center" wrapText="1" shrinkToFit="1"/>
    </xf>
    <xf numFmtId="9" fontId="2" fillId="0" borderId="1" xfId="0" quotePrefix="1" applyNumberFormat="1" applyFont="1" applyFill="1" applyBorder="1" applyAlignment="1">
      <alignment horizontal="center" wrapText="1"/>
    </xf>
    <xf numFmtId="3" fontId="2" fillId="0" borderId="1" xfId="0" quotePrefix="1" applyNumberFormat="1" applyFont="1" applyFill="1" applyBorder="1" applyAlignment="1">
      <alignment horizontal="center" wrapText="1"/>
    </xf>
    <xf numFmtId="0" fontId="2" fillId="0" borderId="1" xfId="0" applyFont="1" applyFill="1" applyBorder="1" applyAlignment="1">
      <alignment wrapText="1"/>
    </xf>
    <xf numFmtId="2" fontId="2" fillId="0" borderId="1" xfId="0" applyNumberFormat="1" applyFont="1" applyFill="1" applyBorder="1" applyAlignment="1">
      <alignment wrapText="1"/>
    </xf>
    <xf numFmtId="14" fontId="2" fillId="0" borderId="1" xfId="0" applyNumberFormat="1" applyFont="1" applyFill="1" applyBorder="1" applyAlignment="1">
      <alignment horizontal="center" wrapText="1"/>
    </xf>
    <xf numFmtId="14" fontId="2" fillId="2" borderId="1" xfId="6" applyNumberFormat="1" applyFont="1" applyFill="1" applyBorder="1" applyAlignment="1">
      <alignment horizontal="center" wrapText="1"/>
    </xf>
    <xf numFmtId="9" fontId="11" fillId="0" borderId="1" xfId="0" quotePrefix="1" applyNumberFormat="1" applyFont="1" applyBorder="1" applyAlignment="1">
      <alignment horizontal="center"/>
    </xf>
    <xf numFmtId="0" fontId="2" fillId="0" borderId="1" xfId="0" quotePrefix="1" applyNumberFormat="1" applyFont="1" applyBorder="1" applyAlignment="1">
      <alignment horizontal="center" vertical="center"/>
    </xf>
    <xf numFmtId="0" fontId="2" fillId="0" borderId="5" xfId="0" quotePrefix="1" applyFont="1" applyBorder="1" applyAlignment="1">
      <alignment horizontal="center"/>
    </xf>
    <xf numFmtId="0" fontId="2" fillId="0" borderId="5" xfId="0" applyNumberFormat="1" applyFont="1" applyBorder="1" applyAlignment="1">
      <alignment vertical="center" wrapText="1"/>
    </xf>
    <xf numFmtId="166" fontId="2" fillId="0" borderId="5" xfId="0" applyNumberFormat="1" applyFont="1" applyBorder="1" applyAlignment="1">
      <alignment horizontal="center"/>
    </xf>
    <xf numFmtId="0" fontId="2" fillId="0" borderId="5" xfId="0" applyNumberFormat="1" applyFont="1" applyBorder="1" applyAlignment="1">
      <alignment horizontal="center" vertical="center" wrapText="1"/>
    </xf>
    <xf numFmtId="0" fontId="2" fillId="2" borderId="1" xfId="0" quotePrefix="1" applyFont="1" applyFill="1" applyBorder="1" applyAlignment="1">
      <alignment horizontal="center" wrapText="1"/>
    </xf>
    <xf numFmtId="0" fontId="2" fillId="0" borderId="1" xfId="4" applyFont="1" applyFill="1" applyBorder="1" applyAlignment="1">
      <alignment horizontal="center" wrapText="1"/>
    </xf>
    <xf numFmtId="1" fontId="2" fillId="0" borderId="1" xfId="4" applyNumberFormat="1" applyFont="1" applyFill="1" applyBorder="1" applyAlignment="1">
      <alignment horizontal="center" wrapText="1"/>
    </xf>
    <xf numFmtId="1" fontId="2" fillId="3" borderId="1" xfId="0" applyNumberFormat="1" applyFont="1" applyFill="1" applyBorder="1" applyAlignment="1">
      <alignment horizontal="center" wrapText="1"/>
    </xf>
    <xf numFmtId="0" fontId="2" fillId="0" borderId="1" xfId="4" applyFont="1" applyFill="1" applyBorder="1" applyAlignment="1">
      <alignment horizontal="center"/>
    </xf>
    <xf numFmtId="0" fontId="2" fillId="3" borderId="1" xfId="4" applyNumberFormat="1" applyFont="1" applyFill="1" applyBorder="1" applyAlignment="1">
      <alignment vertical="center"/>
    </xf>
    <xf numFmtId="0" fontId="12" fillId="3" borderId="1" xfId="4" applyFont="1" applyFill="1" applyBorder="1" applyAlignment="1">
      <alignment horizontal="center" vertical="center" wrapText="1"/>
    </xf>
    <xf numFmtId="49" fontId="11" fillId="3" borderId="1" xfId="0" quotePrefix="1" applyNumberFormat="1" applyFont="1" applyFill="1" applyBorder="1" applyAlignment="1">
      <alignment horizontal="center" vertical="center"/>
    </xf>
    <xf numFmtId="0" fontId="19" fillId="0" borderId="1" xfId="0" applyFont="1" applyBorder="1" applyAlignment="1">
      <alignment horizontal="center" shrinkToFit="1"/>
    </xf>
    <xf numFmtId="49" fontId="2" fillId="0" borderId="1" xfId="4" applyNumberFormat="1" applyFont="1" applyBorder="1" applyAlignment="1">
      <alignment horizontal="center" vertical="center"/>
    </xf>
    <xf numFmtId="0" fontId="2" fillId="0" borderId="1" xfId="4" applyFont="1" applyBorder="1" applyAlignment="1">
      <alignment vertical="center"/>
    </xf>
    <xf numFmtId="49" fontId="2" fillId="0" borderId="1" xfId="4" applyNumberFormat="1" applyFont="1" applyBorder="1" applyAlignment="1">
      <alignment horizontal="center" vertical="center" wrapText="1"/>
    </xf>
    <xf numFmtId="0" fontId="2" fillId="0" borderId="0" xfId="0" applyFont="1" applyBorder="1"/>
    <xf numFmtId="0" fontId="19" fillId="2" borderId="5" xfId="0" applyFont="1" applyFill="1" applyBorder="1" applyAlignment="1">
      <alignment horizontal="center" vertical="center" shrinkToFit="1"/>
    </xf>
    <xf numFmtId="9" fontId="12" fillId="2" borderId="1" xfId="4" quotePrefix="1" applyNumberFormat="1" applyFont="1" applyFill="1" applyBorder="1" applyAlignment="1">
      <alignment horizontal="center" vertical="center" wrapText="1"/>
    </xf>
    <xf numFmtId="14" fontId="2" fillId="0" borderId="5" xfId="4" quotePrefix="1" applyNumberFormat="1" applyFont="1" applyBorder="1" applyAlignment="1">
      <alignment horizontal="center" vertical="center" wrapText="1"/>
    </xf>
    <xf numFmtId="9" fontId="12" fillId="2" borderId="5" xfId="4" quotePrefix="1" applyNumberFormat="1" applyFont="1" applyFill="1" applyBorder="1" applyAlignment="1">
      <alignment horizontal="center" vertical="center" wrapText="1"/>
    </xf>
    <xf numFmtId="0" fontId="21" fillId="2" borderId="5" xfId="0" applyFont="1" applyFill="1" applyBorder="1" applyAlignment="1">
      <alignment horizontal="center" vertical="center" shrinkToFit="1"/>
    </xf>
    <xf numFmtId="0" fontId="12" fillId="2" borderId="1" xfId="0" applyFont="1" applyFill="1" applyBorder="1" applyAlignment="1">
      <alignment horizontal="center" wrapText="1"/>
    </xf>
    <xf numFmtId="0" fontId="2" fillId="0" borderId="1" xfId="0" applyNumberFormat="1" applyFont="1" applyBorder="1" applyAlignment="1">
      <alignment horizontal="center"/>
    </xf>
    <xf numFmtId="0" fontId="2" fillId="2" borderId="1" xfId="0" applyFont="1" applyFill="1" applyBorder="1" applyAlignment="1">
      <alignment wrapText="1"/>
    </xf>
    <xf numFmtId="0" fontId="2" fillId="2" borderId="5" xfId="0" applyFont="1" applyFill="1" applyBorder="1" applyAlignment="1">
      <alignment vertical="center" wrapText="1"/>
    </xf>
    <xf numFmtId="0" fontId="18" fillId="2" borderId="5" xfId="0" applyFont="1" applyFill="1" applyBorder="1" applyAlignment="1">
      <alignment vertical="center" wrapText="1"/>
    </xf>
    <xf numFmtId="0" fontId="2" fillId="3" borderId="5" xfId="0" applyFont="1" applyFill="1" applyBorder="1" applyAlignment="1">
      <alignment vertical="center" wrapText="1"/>
    </xf>
    <xf numFmtId="0" fontId="2" fillId="0" borderId="1" xfId="0" applyFont="1" applyFill="1" applyBorder="1" applyAlignment="1"/>
    <xf numFmtId="0" fontId="18" fillId="0" borderId="1" xfId="0" applyFont="1" applyFill="1" applyBorder="1" applyAlignment="1">
      <alignment vertical="center" wrapText="1"/>
    </xf>
    <xf numFmtId="0" fontId="2" fillId="0" borderId="2" xfId="0" applyFont="1" applyFill="1" applyBorder="1" applyAlignment="1">
      <alignment vertical="center" wrapText="1"/>
    </xf>
    <xf numFmtId="0" fontId="2" fillId="2" borderId="5" xfId="0" applyFont="1" applyFill="1" applyBorder="1" applyAlignment="1">
      <alignment vertical="center" shrinkToFit="1"/>
    </xf>
    <xf numFmtId="0" fontId="2" fillId="0" borderId="0" xfId="0" applyFont="1" applyAlignment="1"/>
    <xf numFmtId="0" fontId="18" fillId="0" borderId="4" xfId="0" applyFont="1" applyBorder="1" applyAlignment="1">
      <alignment horizontal="center" vertical="center"/>
    </xf>
    <xf numFmtId="0" fontId="2" fillId="0" borderId="12" xfId="0" applyFont="1" applyBorder="1" applyAlignment="1">
      <alignment horizontal="center" vertical="center"/>
    </xf>
    <xf numFmtId="0" fontId="2" fillId="2" borderId="4" xfId="0" quotePrefix="1" applyFont="1" applyFill="1" applyBorder="1" applyAlignment="1">
      <alignment horizontal="center" vertical="center" wrapText="1"/>
    </xf>
    <xf numFmtId="0" fontId="11" fillId="3" borderId="4" xfId="0" applyFont="1" applyFill="1" applyBorder="1" applyAlignment="1">
      <alignment horizontal="center" vertical="center"/>
    </xf>
    <xf numFmtId="0" fontId="21" fillId="0" borderId="4" xfId="0" applyFont="1" applyBorder="1" applyAlignment="1">
      <alignment horizontal="center" vertical="center"/>
    </xf>
    <xf numFmtId="0" fontId="2" fillId="0" borderId="4" xfId="0" applyFont="1" applyBorder="1" applyAlignment="1">
      <alignment horizontal="center"/>
    </xf>
    <xf numFmtId="0" fontId="2" fillId="3" borderId="4" xfId="0" applyFont="1" applyFill="1" applyBorder="1" applyAlignment="1">
      <alignment horizontal="center" vertical="center"/>
    </xf>
    <xf numFmtId="0" fontId="2" fillId="0" borderId="4" xfId="0" quotePrefix="1" applyNumberFormat="1" applyFont="1" applyBorder="1" applyAlignment="1">
      <alignment horizontal="center" vertical="center"/>
    </xf>
    <xf numFmtId="0" fontId="2" fillId="2" borderId="11" xfId="0" quotePrefix="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 fillId="0" borderId="10" xfId="0" applyFont="1" applyBorder="1" applyAlignment="1">
      <alignment horizontal="center" vertical="center"/>
    </xf>
    <xf numFmtId="0" fontId="2" fillId="3" borderId="4" xfId="0" applyFont="1" applyFill="1" applyBorder="1" applyAlignment="1">
      <alignment horizontal="center" vertical="center" wrapText="1"/>
    </xf>
    <xf numFmtId="0" fontId="2" fillId="0" borderId="4" xfId="0" quotePrefix="1" applyFont="1" applyBorder="1" applyAlignment="1">
      <alignment horizontal="center" vertical="center"/>
    </xf>
    <xf numFmtId="0" fontId="2" fillId="2" borderId="4" xfId="0" applyFont="1" applyFill="1" applyBorder="1" applyAlignment="1">
      <alignment horizontal="center" wrapText="1"/>
    </xf>
    <xf numFmtId="0" fontId="2"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 fillId="3" borderId="4" xfId="0" quotePrefix="1" applyFont="1" applyFill="1" applyBorder="1" applyAlignment="1">
      <alignment horizontal="center" vertical="center"/>
    </xf>
    <xf numFmtId="0" fontId="2" fillId="0" borderId="4" xfId="0" applyFont="1" applyBorder="1" applyAlignment="1">
      <alignment horizontal="center" vertical="center" wrapText="1"/>
    </xf>
    <xf numFmtId="0" fontId="2" fillId="0" borderId="13" xfId="0" quotePrefix="1" applyFont="1" applyFill="1" applyBorder="1" applyAlignment="1">
      <alignment horizontal="center" wrapText="1"/>
    </xf>
    <xf numFmtId="0" fontId="2" fillId="0" borderId="1" xfId="0" applyNumberFormat="1" applyFont="1" applyBorder="1" applyAlignment="1">
      <alignment vertical="center" wrapText="1"/>
    </xf>
    <xf numFmtId="0" fontId="2" fillId="0" borderId="2" xfId="0" applyFont="1" applyFill="1" applyBorder="1" applyAlignment="1"/>
    <xf numFmtId="0" fontId="2" fillId="0" borderId="1" xfId="0" applyNumberFormat="1" applyFont="1" applyFill="1" applyBorder="1" applyAlignment="1">
      <alignment vertical="center" wrapText="1"/>
    </xf>
    <xf numFmtId="0" fontId="11" fillId="3" borderId="1" xfId="0" applyFont="1" applyFill="1" applyBorder="1" applyAlignment="1">
      <alignment vertical="center"/>
    </xf>
    <xf numFmtId="0" fontId="21" fillId="0" borderId="1" xfId="0" applyNumberFormat="1" applyFont="1" applyBorder="1" applyAlignment="1">
      <alignment vertical="center" wrapText="1"/>
    </xf>
    <xf numFmtId="0" fontId="2" fillId="3"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2" fillId="0" borderId="1" xfId="10" applyFont="1" applyFill="1" applyBorder="1" applyAlignment="1">
      <alignment wrapText="1"/>
    </xf>
    <xf numFmtId="0" fontId="2" fillId="0" borderId="1" xfId="4" applyFont="1" applyFill="1" applyBorder="1" applyAlignment="1"/>
    <xf numFmtId="0" fontId="2" fillId="0" borderId="1" xfId="4" applyNumberFormat="1" applyFont="1" applyBorder="1" applyAlignment="1">
      <alignment vertical="center" wrapText="1"/>
    </xf>
    <xf numFmtId="49" fontId="2" fillId="0" borderId="1" xfId="0" quotePrefix="1" applyNumberFormat="1" applyFont="1" applyFill="1" applyBorder="1" applyAlignment="1">
      <alignment horizontal="center"/>
    </xf>
    <xf numFmtId="0" fontId="2" fillId="0" borderId="1" xfId="0" applyNumberFormat="1" applyFont="1" applyFill="1" applyBorder="1" applyAlignment="1">
      <alignment horizontal="center" vertical="center"/>
    </xf>
    <xf numFmtId="43" fontId="12" fillId="2" borderId="1" xfId="0" quotePrefix="1" applyNumberFormat="1" applyFont="1" applyFill="1" applyBorder="1" applyAlignment="1">
      <alignment horizontal="center" vertical="center" wrapText="1"/>
    </xf>
    <xf numFmtId="170" fontId="2" fillId="2" borderId="1" xfId="0" quotePrefix="1" applyNumberFormat="1" applyFont="1" applyFill="1" applyBorder="1" applyAlignment="1">
      <alignment horizontal="center" vertical="center" wrapText="1"/>
    </xf>
    <xf numFmtId="14" fontId="2" fillId="0" borderId="5" xfId="0" quotePrefix="1" applyNumberFormat="1" applyFont="1" applyBorder="1" applyAlignment="1">
      <alignment horizontal="center" vertical="center" wrapText="1"/>
    </xf>
    <xf numFmtId="49" fontId="2" fillId="3" borderId="1" xfId="4" applyNumberFormat="1" applyFont="1" applyFill="1" applyBorder="1" applyAlignment="1">
      <alignment horizontal="center" vertical="center"/>
    </xf>
    <xf numFmtId="165" fontId="12" fillId="2" borderId="1" xfId="1" applyNumberFormat="1" applyFont="1" applyFill="1" applyBorder="1" applyAlignment="1">
      <alignment horizontal="center" wrapText="1"/>
    </xf>
    <xf numFmtId="165" fontId="12" fillId="2" borderId="1" xfId="1" applyNumberFormat="1" applyFont="1" applyFill="1" applyBorder="1" applyAlignment="1">
      <alignment horizontal="center" vertical="center" wrapText="1"/>
    </xf>
    <xf numFmtId="165" fontId="2" fillId="0" borderId="1" xfId="1" applyNumberFormat="1" applyFont="1" applyBorder="1" applyAlignment="1">
      <alignment horizontal="center"/>
    </xf>
    <xf numFmtId="165" fontId="2" fillId="0" borderId="1" xfId="1" applyNumberFormat="1" applyFont="1" applyBorder="1" applyAlignment="1">
      <alignment horizontal="center" vertical="center" wrapText="1"/>
    </xf>
    <xf numFmtId="0" fontId="18" fillId="0" borderId="1" xfId="0" applyNumberFormat="1" applyFont="1" applyBorder="1" applyAlignment="1">
      <alignment vertical="center"/>
    </xf>
    <xf numFmtId="0" fontId="11" fillId="3" borderId="1" xfId="0" applyNumberFormat="1" applyFont="1" applyFill="1" applyBorder="1" applyAlignment="1">
      <alignment vertical="center"/>
    </xf>
    <xf numFmtId="0" fontId="21" fillId="0" borderId="1" xfId="0" applyNumberFormat="1" applyFont="1" applyBorder="1" applyAlignment="1">
      <alignment vertical="center"/>
    </xf>
    <xf numFmtId="0" fontId="20" fillId="0" borderId="1" xfId="0" applyNumberFormat="1" applyFont="1" applyBorder="1" applyAlignment="1">
      <alignment vertical="center" wrapText="1"/>
    </xf>
    <xf numFmtId="0" fontId="2" fillId="2" borderId="1" xfId="0" applyNumberFormat="1" applyFont="1" applyFill="1" applyBorder="1" applyAlignment="1">
      <alignment vertical="center"/>
    </xf>
    <xf numFmtId="0" fontId="2" fillId="2" borderId="1" xfId="0" applyFont="1" applyFill="1" applyBorder="1" applyAlignment="1">
      <alignment vertical="center"/>
    </xf>
    <xf numFmtId="14" fontId="11" fillId="3" borderId="1" xfId="3" applyNumberFormat="1" applyFont="1" applyFill="1" applyBorder="1" applyAlignment="1">
      <alignment vertical="center" wrapText="1"/>
    </xf>
    <xf numFmtId="0" fontId="11" fillId="3" borderId="1" xfId="4" applyFont="1" applyFill="1" applyBorder="1" applyAlignment="1">
      <alignment vertical="center" wrapText="1"/>
    </xf>
    <xf numFmtId="0" fontId="11" fillId="3" borderId="1" xfId="3" applyFont="1" applyFill="1" applyBorder="1" applyAlignment="1">
      <alignment vertical="center" wrapText="1"/>
    </xf>
    <xf numFmtId="0" fontId="11" fillId="3" borderId="1" xfId="5" applyFont="1" applyFill="1" applyBorder="1" applyAlignment="1">
      <alignment vertical="center"/>
    </xf>
    <xf numFmtId="0" fontId="2" fillId="0" borderId="1" xfId="0" applyFont="1" applyFill="1" applyBorder="1" applyAlignment="1" applyProtection="1">
      <alignment wrapText="1"/>
      <protection locked="0"/>
    </xf>
    <xf numFmtId="0" fontId="2" fillId="0" borderId="1" xfId="0" applyFont="1" applyBorder="1" applyAlignment="1" applyProtection="1">
      <alignment wrapText="1"/>
      <protection locked="0"/>
    </xf>
    <xf numFmtId="0" fontId="2" fillId="0" borderId="9" xfId="0" applyNumberFormat="1" applyFont="1" applyBorder="1" applyAlignment="1">
      <alignment vertical="center"/>
    </xf>
    <xf numFmtId="0" fontId="2" fillId="0" borderId="1" xfId="6" applyNumberFormat="1" applyFont="1" applyBorder="1" applyAlignment="1">
      <alignment vertical="center"/>
    </xf>
    <xf numFmtId="0" fontId="2" fillId="0" borderId="5" xfId="6" applyNumberFormat="1" applyFont="1" applyBorder="1" applyAlignment="1">
      <alignment vertical="center"/>
    </xf>
    <xf numFmtId="0" fontId="2" fillId="3" borderId="1" xfId="0" applyNumberFormat="1" applyFont="1" applyFill="1" applyBorder="1" applyAlignment="1"/>
    <xf numFmtId="0" fontId="2" fillId="2" borderId="1" xfId="0" applyNumberFormat="1" applyFont="1" applyFill="1" applyBorder="1" applyAlignment="1"/>
    <xf numFmtId="0" fontId="2" fillId="0" borderId="1" xfId="9" applyFont="1" applyBorder="1" applyAlignment="1" applyProtection="1">
      <alignment vertical="center" wrapText="1"/>
      <protection locked="0"/>
    </xf>
    <xf numFmtId="0" fontId="2" fillId="0" borderId="1" xfId="9" applyFont="1" applyFill="1" applyBorder="1" applyAlignment="1" applyProtection="1">
      <alignment vertical="center" wrapText="1"/>
      <protection locked="0"/>
    </xf>
    <xf numFmtId="0" fontId="2" fillId="0" borderId="1" xfId="0" applyNumberFormat="1" applyFont="1" applyFill="1" applyBorder="1" applyAlignment="1">
      <alignment wrapText="1"/>
    </xf>
    <xf numFmtId="0" fontId="2" fillId="2" borderId="1" xfId="10" applyFont="1" applyFill="1" applyBorder="1" applyAlignment="1">
      <alignment wrapText="1"/>
    </xf>
    <xf numFmtId="0" fontId="2" fillId="0" borderId="1" xfId="8" applyNumberFormat="1" applyFont="1" applyBorder="1" applyAlignment="1">
      <alignment vertical="center"/>
    </xf>
    <xf numFmtId="0" fontId="2" fillId="0" borderId="1" xfId="0" applyNumberFormat="1" applyFont="1" applyBorder="1" applyAlignment="1">
      <alignment vertical="center" shrinkToFit="1"/>
    </xf>
    <xf numFmtId="0" fontId="12" fillId="0" borderId="1" xfId="0" applyNumberFormat="1" applyFont="1" applyBorder="1" applyAlignment="1">
      <alignment vertical="center" wrapText="1"/>
    </xf>
    <xf numFmtId="0" fontId="11" fillId="0" borderId="1" xfId="4" applyFont="1" applyBorder="1" applyAlignment="1">
      <alignment vertical="center" wrapText="1"/>
    </xf>
    <xf numFmtId="0" fontId="2" fillId="3" borderId="1" xfId="6" applyNumberFormat="1" applyFont="1" applyFill="1" applyBorder="1" applyAlignment="1">
      <alignment wrapText="1"/>
    </xf>
    <xf numFmtId="0" fontId="2" fillId="3" borderId="1" xfId="6" applyFont="1" applyFill="1" applyBorder="1" applyAlignment="1">
      <alignment wrapText="1"/>
    </xf>
    <xf numFmtId="0" fontId="19" fillId="3" borderId="1" xfId="6" applyFont="1" applyFill="1" applyBorder="1" applyAlignment="1">
      <alignment wrapText="1"/>
    </xf>
    <xf numFmtId="49" fontId="2" fillId="3" borderId="1" xfId="6" applyNumberFormat="1" applyFont="1" applyFill="1" applyBorder="1" applyAlignment="1">
      <alignment wrapText="1"/>
    </xf>
    <xf numFmtId="0" fontId="2" fillId="0" borderId="1" xfId="0" applyFont="1" applyFill="1" applyBorder="1" applyAlignment="1" applyProtection="1">
      <alignment wrapText="1"/>
      <protection hidden="1"/>
    </xf>
    <xf numFmtId="0" fontId="12" fillId="0" borderId="1" xfId="0" applyFont="1" applyBorder="1" applyAlignment="1"/>
    <xf numFmtId="14" fontId="2" fillId="2" borderId="5" xfId="0" quotePrefix="1" applyNumberFormat="1" applyFont="1" applyFill="1" applyBorder="1" applyAlignment="1">
      <alignment horizontal="center" wrapText="1"/>
    </xf>
    <xf numFmtId="166" fontId="2" fillId="3" borderId="1" xfId="0" quotePrefix="1" applyNumberFormat="1" applyFont="1" applyFill="1" applyBorder="1" applyAlignment="1">
      <alignment horizontal="center" vertical="center" wrapText="1"/>
    </xf>
    <xf numFmtId="166" fontId="2" fillId="0" borderId="5" xfId="0" quotePrefix="1" applyNumberFormat="1" applyFont="1" applyBorder="1" applyAlignment="1">
      <alignment horizontal="center"/>
    </xf>
    <xf numFmtId="0" fontId="10" fillId="0" borderId="0" xfId="0" applyFont="1"/>
    <xf numFmtId="9" fontId="10" fillId="0" borderId="0" xfId="2" applyFont="1" applyAlignment="1">
      <alignment horizontal="center"/>
    </xf>
    <xf numFmtId="0" fontId="23" fillId="0" borderId="0" xfId="0" applyFont="1"/>
    <xf numFmtId="0" fontId="23" fillId="0" borderId="0" xfId="0" applyFont="1" applyAlignment="1">
      <alignment horizontal="center"/>
    </xf>
    <xf numFmtId="9" fontId="23" fillId="0" borderId="0" xfId="2" applyFont="1" applyAlignment="1">
      <alignment horizontal="center"/>
    </xf>
    <xf numFmtId="0" fontId="18" fillId="2" borderId="11" xfId="0" quotePrefix="1"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14" fontId="18" fillId="2" borderId="1" xfId="0" quotePrefix="1" applyNumberFormat="1" applyFont="1" applyFill="1" applyBorder="1" applyAlignment="1">
      <alignment horizontal="center" vertical="center" wrapText="1"/>
    </xf>
    <xf numFmtId="0" fontId="18" fillId="3" borderId="1" xfId="0" applyFont="1" applyFill="1" applyBorder="1" applyAlignment="1">
      <alignment horizontal="center" vertical="center"/>
    </xf>
    <xf numFmtId="0" fontId="18" fillId="0" borderId="1" xfId="0" applyFont="1" applyBorder="1" applyAlignment="1">
      <alignment vertical="center"/>
    </xf>
    <xf numFmtId="49" fontId="18" fillId="0" borderId="1" xfId="0" applyNumberFormat="1" applyFont="1" applyFill="1" applyBorder="1" applyAlignment="1">
      <alignment horizontal="center" vertical="center"/>
    </xf>
    <xf numFmtId="0" fontId="18" fillId="3" borderId="1" xfId="0" applyNumberFormat="1" applyFont="1" applyFill="1" applyBorder="1" applyAlignment="1">
      <alignment horizontal="center" vertical="center" wrapText="1"/>
    </xf>
    <xf numFmtId="49" fontId="18" fillId="3" borderId="1" xfId="0" quotePrefix="1" applyNumberFormat="1" applyFont="1" applyFill="1" applyBorder="1" applyAlignment="1">
      <alignment horizontal="center" vertical="center" wrapText="1"/>
    </xf>
    <xf numFmtId="0" fontId="18" fillId="3" borderId="0" xfId="0" applyFont="1" applyFill="1" applyBorder="1" applyAlignment="1">
      <alignment horizontal="center" vertical="center"/>
    </xf>
    <xf numFmtId="0" fontId="18" fillId="3" borderId="0" xfId="2" applyNumberFormat="1" applyFont="1" applyFill="1" applyBorder="1" applyAlignment="1">
      <alignment horizontal="center" vertical="center"/>
    </xf>
    <xf numFmtId="0" fontId="18" fillId="3" borderId="0" xfId="0" applyFont="1" applyFill="1" applyAlignment="1">
      <alignment horizontal="center" vertical="center"/>
    </xf>
    <xf numFmtId="0" fontId="18" fillId="0" borderId="0" xfId="0" applyFont="1"/>
    <xf numFmtId="49" fontId="18" fillId="0" borderId="1" xfId="0" quotePrefix="1" applyNumberFormat="1" applyFont="1" applyBorder="1" applyAlignment="1">
      <alignment horizontal="center" vertical="center"/>
    </xf>
    <xf numFmtId="14" fontId="18" fillId="0" borderId="1" xfId="0" applyNumberFormat="1" applyFont="1" applyBorder="1" applyAlignment="1">
      <alignment horizontal="center" vertical="center"/>
    </xf>
    <xf numFmtId="14" fontId="18" fillId="0" borderId="1" xfId="0" applyNumberFormat="1" applyFont="1" applyBorder="1" applyAlignment="1">
      <alignment horizontal="center" vertical="center" wrapText="1"/>
    </xf>
    <xf numFmtId="165" fontId="18" fillId="3" borderId="1" xfId="1" applyNumberFormat="1" applyFont="1" applyFill="1" applyBorder="1" applyAlignment="1">
      <alignment horizontal="center" vertical="center"/>
    </xf>
    <xf numFmtId="0" fontId="18" fillId="0" borderId="1" xfId="0" quotePrefix="1" applyFont="1" applyFill="1" applyBorder="1" applyAlignment="1">
      <alignment horizontal="center" vertical="center" wrapText="1"/>
    </xf>
    <xf numFmtId="0" fontId="18" fillId="0" borderId="0" xfId="0" applyFont="1" applyAlignment="1">
      <alignment horizontal="left" vertical="center"/>
    </xf>
    <xf numFmtId="0" fontId="18" fillId="2" borderId="4" xfId="0" applyFont="1" applyFill="1" applyBorder="1" applyAlignment="1">
      <alignment horizontal="center" vertical="center" wrapText="1"/>
    </xf>
    <xf numFmtId="0" fontId="18" fillId="0" borderId="1" xfId="0" applyFont="1" applyBorder="1" applyAlignment="1"/>
    <xf numFmtId="14" fontId="18" fillId="2" borderId="1" xfId="0" applyNumberFormat="1" applyFont="1" applyFill="1" applyBorder="1" applyAlignment="1">
      <alignment horizontal="center" vertical="center" wrapText="1"/>
    </xf>
    <xf numFmtId="9" fontId="18" fillId="2" borderId="1" xfId="0" quotePrefix="1" applyNumberFormat="1" applyFont="1" applyFill="1" applyBorder="1" applyAlignment="1">
      <alignment horizontal="center" vertical="center" wrapText="1"/>
    </xf>
    <xf numFmtId="14" fontId="18" fillId="0" borderId="1" xfId="0" quotePrefix="1" applyNumberFormat="1" applyFont="1" applyBorder="1" applyAlignment="1">
      <alignment horizontal="center" vertical="center"/>
    </xf>
    <xf numFmtId="9" fontId="18" fillId="0" borderId="0" xfId="2" applyFont="1" applyAlignment="1">
      <alignment horizontal="center" vertical="center"/>
    </xf>
    <xf numFmtId="49" fontId="18" fillId="0" borderId="1" xfId="0" applyNumberFormat="1" applyFont="1" applyBorder="1" applyAlignment="1">
      <alignment horizontal="center" vertical="center"/>
    </xf>
    <xf numFmtId="9" fontId="18" fillId="0" borderId="1" xfId="0" quotePrefix="1" applyNumberFormat="1" applyFont="1" applyBorder="1" applyAlignment="1">
      <alignment horizontal="center" vertical="center" wrapText="1"/>
    </xf>
    <xf numFmtId="0" fontId="18" fillId="0" borderId="0" xfId="2" applyNumberFormat="1" applyFont="1" applyAlignment="1">
      <alignment horizontal="center" vertical="center"/>
    </xf>
    <xf numFmtId="0" fontId="18" fillId="2" borderId="1" xfId="0" applyFont="1" applyFill="1" applyBorder="1" applyAlignment="1">
      <alignment horizontal="center" vertical="top" wrapText="1"/>
    </xf>
    <xf numFmtId="0" fontId="18" fillId="0" borderId="1" xfId="0" quotePrefix="1" applyFont="1" applyBorder="1" applyAlignment="1">
      <alignment horizontal="center"/>
    </xf>
    <xf numFmtId="0" fontId="18" fillId="3" borderId="1" xfId="0" applyFont="1" applyFill="1" applyBorder="1" applyAlignment="1">
      <alignment horizontal="center" vertical="center" wrapText="1" shrinkToFit="1"/>
    </xf>
    <xf numFmtId="0" fontId="18" fillId="0" borderId="1" xfId="0" applyFont="1" applyBorder="1" applyAlignment="1">
      <alignment horizontal="center" vertical="center" wrapText="1"/>
    </xf>
    <xf numFmtId="0" fontId="18" fillId="0" borderId="0" xfId="0" applyFont="1" applyAlignment="1">
      <alignment horizontal="center"/>
    </xf>
    <xf numFmtId="9" fontId="18" fillId="0" borderId="0" xfId="2" applyFont="1" applyAlignment="1">
      <alignment horizontal="center"/>
    </xf>
    <xf numFmtId="0" fontId="18"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shrinkToFit="1"/>
    </xf>
    <xf numFmtId="0" fontId="2" fillId="0" borderId="0" xfId="0" applyFont="1" applyBorder="1" applyAlignment="1">
      <alignment vertical="center" wrapText="1"/>
    </xf>
    <xf numFmtId="0" fontId="2" fillId="0" borderId="0" xfId="0" quotePrefix="1" applyFont="1" applyBorder="1" applyAlignment="1">
      <alignment horizontal="center"/>
    </xf>
    <xf numFmtId="0" fontId="2" fillId="0" borderId="0" xfId="0" quotePrefix="1" applyFont="1" applyBorder="1" applyAlignment="1">
      <alignment horizontal="center" vertical="center"/>
    </xf>
    <xf numFmtId="0" fontId="2" fillId="3" borderId="0" xfId="0" quotePrefix="1" applyFont="1" applyFill="1" applyBorder="1" applyAlignment="1">
      <alignment horizontal="center" vertical="center"/>
    </xf>
    <xf numFmtId="0" fontId="2" fillId="2" borderId="11" xfId="0" applyFont="1" applyFill="1" applyBorder="1" applyAlignment="1">
      <alignment horizontal="center" vertical="center" wrapText="1"/>
    </xf>
    <xf numFmtId="0" fontId="2" fillId="0" borderId="4" xfId="0" applyFont="1" applyBorder="1" applyAlignment="1">
      <alignment horizontal="center" vertical="center"/>
    </xf>
    <xf numFmtId="0" fontId="2" fillId="2" borderId="10"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0" fillId="0" borderId="12" xfId="0" applyFont="1" applyBorder="1" applyAlignment="1">
      <alignment horizontal="center" vertical="center"/>
    </xf>
    <xf numFmtId="0" fontId="11" fillId="3" borderId="11" xfId="0" applyFont="1" applyFill="1" applyBorder="1" applyAlignment="1">
      <alignment vertical="center"/>
    </xf>
    <xf numFmtId="0" fontId="19" fillId="3" borderId="4" xfId="0" applyFont="1" applyFill="1" applyBorder="1" applyAlignment="1">
      <alignment horizontal="center" vertical="center"/>
    </xf>
    <xf numFmtId="0" fontId="20" fillId="0" borderId="4" xfId="0" applyFont="1" applyBorder="1" applyAlignment="1">
      <alignment horizontal="center" vertical="center"/>
    </xf>
    <xf numFmtId="0" fontId="11" fillId="0" borderId="4" xfId="0" applyFont="1" applyBorder="1"/>
    <xf numFmtId="0" fontId="18" fillId="0" borderId="11" xfId="0" applyFont="1" applyBorder="1" applyAlignment="1">
      <alignment vertical="center"/>
    </xf>
    <xf numFmtId="9" fontId="19" fillId="0" borderId="4" xfId="0" applyNumberFormat="1" applyFont="1" applyBorder="1" applyAlignment="1">
      <alignment horizontal="center" vertical="center"/>
    </xf>
    <xf numFmtId="0" fontId="19" fillId="0" borderId="4" xfId="0" applyFont="1" applyBorder="1" applyAlignment="1">
      <alignment horizontal="center" vertical="center"/>
    </xf>
    <xf numFmtId="0" fontId="2" fillId="2" borderId="4" xfId="0" applyFont="1" applyFill="1" applyBorder="1" applyAlignment="1">
      <alignment horizontal="left" vertical="center" wrapText="1"/>
    </xf>
    <xf numFmtId="0" fontId="2" fillId="0" borderId="11" xfId="0" applyFont="1" applyBorder="1" applyAlignment="1">
      <alignment horizontal="center" vertical="center"/>
    </xf>
    <xf numFmtId="0" fontId="2" fillId="4" borderId="11" xfId="0" applyFont="1" applyFill="1" applyBorder="1" applyAlignment="1">
      <alignment vertical="center"/>
    </xf>
    <xf numFmtId="0" fontId="2" fillId="5" borderId="11" xfId="0" applyFont="1" applyFill="1" applyBorder="1" applyAlignment="1">
      <alignment vertical="center"/>
    </xf>
    <xf numFmtId="0" fontId="2" fillId="6" borderId="4" xfId="0" applyFont="1" applyFill="1" applyBorder="1" applyAlignment="1">
      <alignment horizontal="center" vertical="center"/>
    </xf>
    <xf numFmtId="0" fontId="2" fillId="3" borderId="4" xfId="0" applyFont="1" applyFill="1" applyBorder="1" applyAlignment="1">
      <alignment vertical="center"/>
    </xf>
    <xf numFmtId="0" fontId="2" fillId="0" borderId="4" xfId="0" applyFont="1" applyFill="1" applyBorder="1"/>
    <xf numFmtId="0" fontId="2" fillId="2" borderId="4" xfId="0" applyFont="1" applyFill="1" applyBorder="1" applyAlignment="1">
      <alignment horizontal="center" vertical="center"/>
    </xf>
    <xf numFmtId="0" fontId="20"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left"/>
    </xf>
    <xf numFmtId="0" fontId="2" fillId="0" borderId="4" xfId="0" applyFont="1" applyBorder="1"/>
    <xf numFmtId="0" fontId="2" fillId="0" borderId="11" xfId="0" applyFont="1" applyFill="1" applyBorder="1" applyAlignment="1"/>
    <xf numFmtId="0" fontId="2" fillId="0" borderId="11" xfId="0" applyFont="1" applyBorder="1" applyAlignment="1">
      <alignment horizontal="center" vertical="center" wrapText="1"/>
    </xf>
    <xf numFmtId="0" fontId="2" fillId="0" borderId="4" xfId="4" applyFont="1" applyBorder="1" applyAlignment="1">
      <alignment horizontal="center" vertical="center"/>
    </xf>
    <xf numFmtId="0" fontId="19" fillId="0" borderId="1" xfId="0" applyNumberFormat="1" applyFont="1" applyBorder="1" applyAlignment="1">
      <alignment vertical="center" wrapText="1"/>
    </xf>
    <xf numFmtId="49" fontId="19" fillId="0" borderId="1" xfId="0" quotePrefix="1" applyNumberFormat="1" applyFont="1" applyBorder="1" applyAlignment="1">
      <alignment horizontal="center" vertical="center"/>
    </xf>
    <xf numFmtId="14" fontId="19" fillId="0" borderId="1" xfId="0" applyNumberFormat="1" applyFont="1" applyBorder="1" applyAlignment="1">
      <alignment horizontal="center" vertical="center"/>
    </xf>
    <xf numFmtId="14" fontId="19" fillId="0" borderId="1" xfId="0" applyNumberFormat="1" applyFont="1" applyBorder="1" applyAlignment="1">
      <alignment horizontal="center" vertical="center" wrapText="1"/>
    </xf>
    <xf numFmtId="3" fontId="19" fillId="2" borderId="1" xfId="0" applyNumberFormat="1" applyFont="1" applyFill="1" applyBorder="1" applyAlignment="1">
      <alignment horizontal="center" vertical="center" wrapText="1"/>
    </xf>
    <xf numFmtId="0" fontId="19" fillId="0" borderId="0" xfId="0" applyFont="1" applyAlignment="1">
      <alignment horizontal="left" vertical="center"/>
    </xf>
    <xf numFmtId="0" fontId="19" fillId="0" borderId="1" xfId="0" applyFont="1" applyBorder="1" applyAlignment="1">
      <alignment horizontal="left" vertical="center"/>
    </xf>
    <xf numFmtId="0" fontId="3" fillId="0" borderId="0" xfId="0" applyFont="1"/>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shrinkToFit="1"/>
    </xf>
    <xf numFmtId="0" fontId="3" fillId="0" borderId="0" xfId="0" applyFont="1" applyAlignment="1">
      <alignment horizontal="center" shrinkToFit="1"/>
    </xf>
    <xf numFmtId="0" fontId="10" fillId="0" borderId="0" xfId="0" applyFont="1" applyAlignment="1">
      <alignment horizontal="center"/>
    </xf>
    <xf numFmtId="0" fontId="23" fillId="0" borderId="0" xfId="0" applyFont="1" applyAlignment="1">
      <alignment horizontal="center"/>
    </xf>
    <xf numFmtId="0" fontId="5" fillId="0" borderId="0" xfId="0" applyFont="1" applyAlignment="1">
      <alignment horizontal="center" wrapText="1"/>
    </xf>
    <xf numFmtId="0" fontId="4" fillId="0" borderId="0" xfId="0" applyFont="1" applyAlignment="1">
      <alignment horizontal="center"/>
    </xf>
    <xf numFmtId="0" fontId="6" fillId="0" borderId="0" xfId="0" applyFont="1" applyAlignment="1">
      <alignment horizontal="center"/>
    </xf>
    <xf numFmtId="0" fontId="9" fillId="0" borderId="0" xfId="0" applyFont="1" applyAlignment="1">
      <alignment horizont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1">
    <cellStyle name="Comma" xfId="1" builtinId="3"/>
    <cellStyle name="Normal" xfId="0" builtinId="0"/>
    <cellStyle name="Normal 2" xfId="4"/>
    <cellStyle name="Normal 3" xfId="3"/>
    <cellStyle name="Normal 4" xfId="9"/>
    <cellStyle name="Normal_GV" xfId="5"/>
    <cellStyle name="Normal_Ms_Nga2.4" xfId="7"/>
    <cellStyle name="Normal_Sheet1" xfId="6"/>
    <cellStyle name="Normal_Sheet1_Sheet2" xfId="10"/>
    <cellStyle name="Normal_Sheet3" xfId="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Google%20Drive\1%202016\P.NOI%20VU\DUYET%20BIEN%20CHE%20MOI%20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âng lương 9,2016"/>
      <sheetName val="2017"/>
      <sheetName val="2017 (2)"/>
      <sheetName val="2017 (3)"/>
      <sheetName val="2017 (4)"/>
      <sheetName val="dư toán 2017"/>
    </sheetNames>
    <sheetDataSet>
      <sheetData sheetId="0" refreshError="1"/>
      <sheetData sheetId="1" refreshError="1"/>
      <sheetData sheetId="2" refreshError="1"/>
      <sheetData sheetId="3" refreshError="1"/>
      <sheetData sheetId="4" refreshError="1">
        <row r="11">
          <cell r="B11" t="str">
            <v>Nguyễn Thị Thanh Trang</v>
          </cell>
          <cell r="D11" t="str">
            <v>01/05/1971</v>
          </cell>
          <cell r="E11" t="str">
            <v>01/09/2015</v>
          </cell>
          <cell r="F11" t="str">
            <v>Hiệu trưởng</v>
          </cell>
          <cell r="G11" t="str">
            <v>x</v>
          </cell>
          <cell r="I11" t="str">
            <v>A1</v>
          </cell>
          <cell r="J11" t="str">
            <v>V.07.04.11</v>
          </cell>
        </row>
        <row r="12">
          <cell r="B12" t="str">
            <v>Phan Hùng Cường</v>
          </cell>
          <cell r="C12" t="str">
            <v>06/12/1965</v>
          </cell>
          <cell r="E12" t="str">
            <v>01/09/1988</v>
          </cell>
          <cell r="F12" t="str">
            <v>P. Hiệu trưởng</v>
          </cell>
          <cell r="G12" t="str">
            <v>x</v>
          </cell>
          <cell r="I12" t="str">
            <v>A1</v>
          </cell>
        </row>
        <row r="13">
          <cell r="B13" t="str">
            <v>Trần Văn Cẩm</v>
          </cell>
          <cell r="C13" t="str">
            <v>09/05/1960</v>
          </cell>
          <cell r="E13" t="str">
            <v>05/10/1981</v>
          </cell>
          <cell r="F13" t="str">
            <v>GV, TT</v>
          </cell>
          <cell r="G13" t="str">
            <v>x</v>
          </cell>
          <cell r="I13" t="str">
            <v>A1</v>
          </cell>
          <cell r="J13" t="str">
            <v>V.07.04.11</v>
          </cell>
        </row>
        <row r="14">
          <cell r="B14" t="str">
            <v>Nguyễn Thị Ngọc Diễm</v>
          </cell>
          <cell r="D14" t="str">
            <v>29/01/1963</v>
          </cell>
          <cell r="E14" t="str">
            <v>04/09/1985</v>
          </cell>
          <cell r="F14" t="str">
            <v>Giáo viên</v>
          </cell>
          <cell r="G14" t="str">
            <v>x</v>
          </cell>
          <cell r="I14" t="str">
            <v>A1</v>
          </cell>
        </row>
        <row r="15">
          <cell r="B15" t="str">
            <v>Tô Thị Kim Nguyên</v>
          </cell>
          <cell r="D15" t="str">
            <v>25/01/1965</v>
          </cell>
          <cell r="E15" t="str">
            <v>04/09/1987</v>
          </cell>
          <cell r="F15" t="str">
            <v>Giáo viên</v>
          </cell>
          <cell r="G15" t="str">
            <v>x</v>
          </cell>
          <cell r="I15" t="str">
            <v>A1</v>
          </cell>
          <cell r="J15" t="str">
            <v>V.07.04.11</v>
          </cell>
        </row>
        <row r="16">
          <cell r="B16" t="str">
            <v>Hà Thị Bảy</v>
          </cell>
          <cell r="D16" t="str">
            <v>05/10/1967</v>
          </cell>
          <cell r="E16" t="str">
            <v>29/08/1988</v>
          </cell>
          <cell r="F16" t="str">
            <v>Giáo viên</v>
          </cell>
          <cell r="G16" t="str">
            <v>x</v>
          </cell>
          <cell r="I16" t="str">
            <v>A1</v>
          </cell>
          <cell r="J16" t="str">
            <v>V.07.04.11</v>
          </cell>
        </row>
        <row r="17">
          <cell r="B17" t="str">
            <v>Lê Thị Kim Loan</v>
          </cell>
          <cell r="D17" t="str">
            <v>04/10/1969</v>
          </cell>
          <cell r="E17" t="str">
            <v>01/09/1994</v>
          </cell>
          <cell r="F17" t="str">
            <v>GV, TT</v>
          </cell>
          <cell r="G17" t="str">
            <v>x</v>
          </cell>
          <cell r="I17" t="str">
            <v>A1</v>
          </cell>
          <cell r="J17" t="str">
            <v>V.07.04.11</v>
          </cell>
        </row>
        <row r="18">
          <cell r="B18" t="str">
            <v>Trần Tấn Phát</v>
          </cell>
          <cell r="C18" t="str">
            <v>12/02/1959</v>
          </cell>
          <cell r="E18" t="str">
            <v>01/09/1994</v>
          </cell>
          <cell r="F18" t="str">
            <v>Giáo viên</v>
          </cell>
          <cell r="G18" t="str">
            <v>x</v>
          </cell>
          <cell r="I18" t="str">
            <v>A1</v>
          </cell>
          <cell r="J18" t="str">
            <v>V.07.04.11</v>
          </cell>
        </row>
        <row r="19">
          <cell r="B19" t="str">
            <v>Nguyễn Thị Ngọc Mai</v>
          </cell>
          <cell r="D19" t="str">
            <v>23/01/1967</v>
          </cell>
          <cell r="E19" t="str">
            <v>26/09/1987</v>
          </cell>
          <cell r="F19" t="str">
            <v>GV, TT</v>
          </cell>
          <cell r="G19" t="str">
            <v>x</v>
          </cell>
          <cell r="I19" t="str">
            <v>A1</v>
          </cell>
          <cell r="J19" t="str">
            <v>V.07.04.11</v>
          </cell>
        </row>
        <row r="20">
          <cell r="B20" t="str">
            <v>Nguyễn Trường Giang</v>
          </cell>
          <cell r="C20" t="str">
            <v>04/10/1966</v>
          </cell>
          <cell r="E20" t="str">
            <v>12/10/1987</v>
          </cell>
          <cell r="F20" t="str">
            <v>Giáo viên</v>
          </cell>
          <cell r="G20" t="str">
            <v>x</v>
          </cell>
          <cell r="I20" t="str">
            <v>A1</v>
          </cell>
          <cell r="J20" t="str">
            <v>V.07.04.11</v>
          </cell>
        </row>
        <row r="21">
          <cell r="B21" t="str">
            <v>Nguyễn Thị Kim Hương</v>
          </cell>
          <cell r="D21" t="str">
            <v>11/12/1968</v>
          </cell>
          <cell r="E21" t="str">
            <v>18/09/1990</v>
          </cell>
          <cell r="F21" t="str">
            <v>Giáo viên</v>
          </cell>
          <cell r="G21" t="str">
            <v>x</v>
          </cell>
          <cell r="I21" t="str">
            <v>A1</v>
          </cell>
        </row>
        <row r="22">
          <cell r="B22" t="str">
            <v>Võ Thị Thắm</v>
          </cell>
          <cell r="D22" t="str">
            <v>04/09/1973</v>
          </cell>
          <cell r="E22" t="str">
            <v>15/08/1994</v>
          </cell>
          <cell r="F22" t="str">
            <v>P. Hiệu trưởng</v>
          </cell>
          <cell r="G22" t="str">
            <v>x</v>
          </cell>
          <cell r="I22" t="str">
            <v>A1</v>
          </cell>
          <cell r="J22" t="str">
            <v>V.07.04.11</v>
          </cell>
        </row>
        <row r="23">
          <cell r="B23" t="str">
            <v>Võ Thị Quyên</v>
          </cell>
          <cell r="D23" t="str">
            <v>01/09/1967</v>
          </cell>
          <cell r="E23" t="str">
            <v>10/09/1990</v>
          </cell>
          <cell r="F23" t="str">
            <v>Giáo viên</v>
          </cell>
          <cell r="G23" t="str">
            <v>x</v>
          </cell>
          <cell r="I23" t="str">
            <v>A1</v>
          </cell>
          <cell r="J23" t="str">
            <v>V.07.04.11</v>
          </cell>
        </row>
        <row r="24">
          <cell r="B24" t="str">
            <v>Trần Phước Hải</v>
          </cell>
          <cell r="C24" t="str">
            <v>02/06/1962</v>
          </cell>
          <cell r="E24" t="str">
            <v>01/09/1995</v>
          </cell>
          <cell r="F24" t="str">
            <v>Giáo viên</v>
          </cell>
          <cell r="G24" t="str">
            <v>x</v>
          </cell>
          <cell r="I24" t="str">
            <v>A1</v>
          </cell>
          <cell r="J24" t="str">
            <v>V.07.04.11</v>
          </cell>
        </row>
        <row r="25">
          <cell r="B25" t="str">
            <v>Phú Ngọc Thùy Dương</v>
          </cell>
          <cell r="D25" t="str">
            <v>24/10/1974</v>
          </cell>
          <cell r="E25" t="str">
            <v>01/10/1996</v>
          </cell>
          <cell r="F25" t="str">
            <v>Giáo viên</v>
          </cell>
          <cell r="G25" t="str">
            <v>x</v>
          </cell>
          <cell r="I25" t="str">
            <v>A1</v>
          </cell>
          <cell r="J25" t="str">
            <v>V.07.04.11</v>
          </cell>
        </row>
        <row r="26">
          <cell r="B26" t="str">
            <v>Ôn Thị Kim Thu</v>
          </cell>
          <cell r="D26" t="str">
            <v>06/10/1970</v>
          </cell>
          <cell r="E26" t="str">
            <v>10/10/1996</v>
          </cell>
          <cell r="F26" t="str">
            <v>Giáo viên</v>
          </cell>
          <cell r="G26" t="str">
            <v>x</v>
          </cell>
          <cell r="I26" t="str">
            <v>A1</v>
          </cell>
          <cell r="J26" t="str">
            <v>V.07.04.11</v>
          </cell>
        </row>
        <row r="27">
          <cell r="B27" t="str">
            <v>Lê Thị Bốn</v>
          </cell>
          <cell r="D27" t="str">
            <v>20/03/1976</v>
          </cell>
          <cell r="E27" t="str">
            <v>01/10/1998</v>
          </cell>
          <cell r="F27" t="str">
            <v>GV, TT</v>
          </cell>
          <cell r="G27" t="str">
            <v>x</v>
          </cell>
          <cell r="I27" t="str">
            <v>A1</v>
          </cell>
          <cell r="J27" t="str">
            <v>V.07.04.11</v>
          </cell>
        </row>
        <row r="28">
          <cell r="B28" t="str">
            <v>Nguyễn Thị Phước Hiền</v>
          </cell>
          <cell r="D28" t="str">
            <v>19/09/1974</v>
          </cell>
          <cell r="E28" t="str">
            <v>01/10/1996</v>
          </cell>
          <cell r="F28" t="str">
            <v>Giáo viên</v>
          </cell>
          <cell r="G28" t="str">
            <v>x</v>
          </cell>
          <cell r="I28" t="str">
            <v>A1</v>
          </cell>
          <cell r="J28" t="str">
            <v>V.07.04.11</v>
          </cell>
        </row>
        <row r="29">
          <cell r="B29" t="str">
            <v>Võ Trung Lập</v>
          </cell>
          <cell r="C29" t="str">
            <v>20/05/1976</v>
          </cell>
          <cell r="E29" t="str">
            <v>01/09/1997</v>
          </cell>
          <cell r="F29" t="str">
            <v>Giáo viên</v>
          </cell>
          <cell r="G29" t="str">
            <v>x</v>
          </cell>
          <cell r="I29" t="str">
            <v>A1</v>
          </cell>
          <cell r="J29" t="str">
            <v>V.07.04.11</v>
          </cell>
        </row>
        <row r="30">
          <cell r="B30" t="str">
            <v>Trương Thị Khả Ái</v>
          </cell>
          <cell r="D30" t="str">
            <v>02/11/1975</v>
          </cell>
          <cell r="E30" t="str">
            <v>01/09/1997</v>
          </cell>
          <cell r="F30" t="str">
            <v>Giáo viên</v>
          </cell>
          <cell r="G30" t="str">
            <v>x</v>
          </cell>
          <cell r="I30" t="str">
            <v>A1</v>
          </cell>
          <cell r="J30" t="str">
            <v>V.07.04.11</v>
          </cell>
        </row>
        <row r="31">
          <cell r="B31" t="str">
            <v>Phạm Thùy Vân</v>
          </cell>
          <cell r="D31" t="str">
            <v>06/06/1975</v>
          </cell>
          <cell r="E31" t="str">
            <v>01/03/1999</v>
          </cell>
          <cell r="F31" t="str">
            <v>GV, TT</v>
          </cell>
          <cell r="G31" t="str">
            <v>x</v>
          </cell>
          <cell r="I31" t="str">
            <v>A1</v>
          </cell>
          <cell r="J31" t="str">
            <v>V.07.04.11</v>
          </cell>
        </row>
        <row r="32">
          <cell r="B32" t="str">
            <v>Nguyễn Thị Thu Vân</v>
          </cell>
          <cell r="D32" t="str">
            <v>13/12/1976</v>
          </cell>
          <cell r="E32" t="str">
            <v>01/09/1999</v>
          </cell>
          <cell r="F32" t="str">
            <v>Giáo viên</v>
          </cell>
          <cell r="G32" t="str">
            <v>x</v>
          </cell>
          <cell r="I32" t="str">
            <v>A1</v>
          </cell>
          <cell r="J32" t="str">
            <v>V.07.04.11</v>
          </cell>
        </row>
        <row r="33">
          <cell r="B33" t="str">
            <v>Nguyễn Hoàng Mỹ</v>
          </cell>
          <cell r="C33" t="str">
            <v>27/09/1973</v>
          </cell>
          <cell r="E33" t="str">
            <v>01/09/1998</v>
          </cell>
          <cell r="F33" t="str">
            <v>GV, TT</v>
          </cell>
          <cell r="G33" t="str">
            <v>x</v>
          </cell>
          <cell r="I33" t="str">
            <v>A1</v>
          </cell>
          <cell r="J33" t="str">
            <v>V.07.04.11</v>
          </cell>
        </row>
        <row r="34">
          <cell r="B34" t="str">
            <v>Nguyễn Thị Hồng Yến</v>
          </cell>
        </row>
        <row r="35">
          <cell r="B35" t="str">
            <v>Võ Ngọc Dung</v>
          </cell>
          <cell r="D35" t="str">
            <v>08/12/1979</v>
          </cell>
          <cell r="E35" t="str">
            <v>01/09/2001</v>
          </cell>
          <cell r="F35" t="str">
            <v>Giáo viên</v>
          </cell>
          <cell r="G35" t="str">
            <v>x</v>
          </cell>
          <cell r="I35" t="str">
            <v>A1</v>
          </cell>
          <cell r="J35" t="str">
            <v>V.07.04.11</v>
          </cell>
        </row>
        <row r="36">
          <cell r="B36" t="str">
            <v>Nguyễn Thị Ngọc Vàng</v>
          </cell>
          <cell r="D36" t="str">
            <v>26/08/1979</v>
          </cell>
          <cell r="E36" t="str">
            <v>01/09/2001</v>
          </cell>
          <cell r="F36" t="str">
            <v>Giáo viên</v>
          </cell>
          <cell r="G36" t="str">
            <v>x</v>
          </cell>
          <cell r="I36" t="str">
            <v>A1</v>
          </cell>
          <cell r="J36" t="str">
            <v>V.07.04.11</v>
          </cell>
        </row>
        <row r="37">
          <cell r="B37" t="str">
            <v>Lê Thị Hồng Đào</v>
          </cell>
          <cell r="D37" t="str">
            <v>07/10/1980</v>
          </cell>
          <cell r="E37" t="str">
            <v>01/09/2003</v>
          </cell>
          <cell r="F37" t="str">
            <v>GV, TT</v>
          </cell>
          <cell r="G37" t="str">
            <v>x</v>
          </cell>
          <cell r="I37" t="str">
            <v>A1</v>
          </cell>
          <cell r="J37" t="str">
            <v>V.07.04.11</v>
          </cell>
        </row>
        <row r="38">
          <cell r="B38" t="str">
            <v>Lê Tấn Danh</v>
          </cell>
          <cell r="C38" t="str">
            <v>25/06/1974</v>
          </cell>
          <cell r="E38" t="str">
            <v>01/09/2004</v>
          </cell>
          <cell r="F38" t="str">
            <v>GV, TT</v>
          </cell>
          <cell r="G38" t="str">
            <v>x</v>
          </cell>
          <cell r="I38" t="str">
            <v>A1</v>
          </cell>
          <cell r="J38" t="str">
            <v>V.07.04.11</v>
          </cell>
        </row>
        <row r="39">
          <cell r="B39" t="str">
            <v>Hồ Công Ngân</v>
          </cell>
          <cell r="C39" t="str">
            <v>17/05/1984</v>
          </cell>
          <cell r="E39" t="str">
            <v>01/09/2005</v>
          </cell>
          <cell r="F39" t="str">
            <v>Giáo viên</v>
          </cell>
          <cell r="G39" t="str">
            <v>x</v>
          </cell>
          <cell r="I39" t="str">
            <v>A1</v>
          </cell>
          <cell r="J39" t="str">
            <v>V.07.04.11</v>
          </cell>
        </row>
        <row r="40">
          <cell r="B40" t="str">
            <v>Đỗ Ngọc Đương</v>
          </cell>
          <cell r="C40" t="str">
            <v>15/01/1976</v>
          </cell>
          <cell r="E40" t="str">
            <v>01/10/2012</v>
          </cell>
          <cell r="F40" t="str">
            <v>Giáo viên</v>
          </cell>
          <cell r="G40" t="str">
            <v>x</v>
          </cell>
          <cell r="I40" t="str">
            <v>A1</v>
          </cell>
          <cell r="J40" t="str">
            <v>V.07.04.11</v>
          </cell>
        </row>
        <row r="41">
          <cell r="B41" t="str">
            <v>Phạm Thị Thanh Nghi</v>
          </cell>
          <cell r="D41" t="str">
            <v>01/02/1985</v>
          </cell>
          <cell r="E41" t="str">
            <v>01/09/2007</v>
          </cell>
          <cell r="F41" t="str">
            <v>Giáo viên</v>
          </cell>
          <cell r="G41" t="str">
            <v>x</v>
          </cell>
          <cell r="I41" t="str">
            <v>A1</v>
          </cell>
          <cell r="J41" t="str">
            <v>V.07.04.11</v>
          </cell>
        </row>
        <row r="42">
          <cell r="B42" t="str">
            <v>Nguyễn Thị Dạ Thảo</v>
          </cell>
          <cell r="D42" t="str">
            <v>24/09/1984</v>
          </cell>
          <cell r="E42" t="str">
            <v>01/09/2007</v>
          </cell>
          <cell r="F42" t="str">
            <v>Giáo viên</v>
          </cell>
          <cell r="G42" t="str">
            <v>x</v>
          </cell>
          <cell r="I42" t="str">
            <v>A1</v>
          </cell>
          <cell r="J42" t="str">
            <v>V.07.04.11</v>
          </cell>
        </row>
        <row r="43">
          <cell r="B43" t="str">
            <v>Tô Ngọc Bích Hiền</v>
          </cell>
          <cell r="D43" t="str">
            <v>28/03/1984</v>
          </cell>
          <cell r="E43" t="str">
            <v>01/09/2008</v>
          </cell>
          <cell r="F43" t="str">
            <v>Giáo viên</v>
          </cell>
          <cell r="G43" t="str">
            <v>x</v>
          </cell>
          <cell r="I43" t="str">
            <v>A1</v>
          </cell>
          <cell r="J43" t="str">
            <v>V.07.04.11</v>
          </cell>
        </row>
        <row r="44">
          <cell r="B44" t="str">
            <v>Trần Quang Đích</v>
          </cell>
          <cell r="C44" t="str">
            <v>01/01/1986</v>
          </cell>
          <cell r="E44" t="str">
            <v>01/09/2011</v>
          </cell>
          <cell r="F44" t="str">
            <v>Giáo viên</v>
          </cell>
          <cell r="G44" t="str">
            <v>x</v>
          </cell>
          <cell r="I44" t="str">
            <v>A1</v>
          </cell>
          <cell r="J44" t="str">
            <v>V.07.04.11</v>
          </cell>
        </row>
        <row r="45">
          <cell r="B45" t="str">
            <v>Lê Hồng Nhung</v>
          </cell>
          <cell r="C45" t="str">
            <v>29/07/1964</v>
          </cell>
          <cell r="E45" t="str">
            <v>04/09/1987</v>
          </cell>
          <cell r="F45" t="str">
            <v>Giáo viên</v>
          </cell>
          <cell r="G45" t="str">
            <v>x</v>
          </cell>
          <cell r="I45" t="str">
            <v>A0</v>
          </cell>
          <cell r="J45" t="str">
            <v>V.07.04.12</v>
          </cell>
        </row>
        <row r="46">
          <cell r="B46" t="str">
            <v>Thiều Kim Chi</v>
          </cell>
          <cell r="D46" t="str">
            <v>14/05/1975</v>
          </cell>
          <cell r="E46" t="str">
            <v>01/09/1998</v>
          </cell>
          <cell r="F46" t="str">
            <v>Giáo viên</v>
          </cell>
          <cell r="G46" t="str">
            <v>x</v>
          </cell>
          <cell r="I46" t="str">
            <v>A0</v>
          </cell>
          <cell r="J46" t="str">
            <v>V.07.04.12</v>
          </cell>
        </row>
        <row r="47">
          <cell r="B47" t="str">
            <v>Phạm Thị Kim Chi</v>
          </cell>
          <cell r="D47" t="str">
            <v>07/03/1979</v>
          </cell>
          <cell r="E47" t="str">
            <v>01/09/2003</v>
          </cell>
          <cell r="F47" t="str">
            <v>Giáo viên</v>
          </cell>
          <cell r="G47" t="str">
            <v>x</v>
          </cell>
          <cell r="I47" t="str">
            <v>A0</v>
          </cell>
          <cell r="J47" t="str">
            <v>V.07.04.12</v>
          </cell>
        </row>
        <row r="48">
          <cell r="B48" t="str">
            <v>Nguyễn Tấn Minh</v>
          </cell>
          <cell r="C48" t="str">
            <v>16/04/1983</v>
          </cell>
          <cell r="E48" t="str">
            <v>01/09/2006</v>
          </cell>
          <cell r="F48" t="str">
            <v>Giáo viên</v>
          </cell>
          <cell r="G48" t="str">
            <v>x</v>
          </cell>
          <cell r="I48" t="str">
            <v>A0</v>
          </cell>
          <cell r="J48" t="str">
            <v>V.07.04.12</v>
          </cell>
        </row>
        <row r="49">
          <cell r="B49" t="str">
            <v>Nguyễn Ngọc Diệu</v>
          </cell>
          <cell r="D49" t="str">
            <v>25/12/1984</v>
          </cell>
          <cell r="E49" t="str">
            <v>01/04/2007</v>
          </cell>
          <cell r="F49" t="str">
            <v>Giáo viên</v>
          </cell>
          <cell r="G49" t="str">
            <v>x</v>
          </cell>
          <cell r="I49" t="str">
            <v>A0</v>
          </cell>
          <cell r="J49" t="str">
            <v>V.07.04.12</v>
          </cell>
        </row>
        <row r="50">
          <cell r="B50" t="str">
            <v>Trần Thị Hồng Phương</v>
          </cell>
          <cell r="D50" t="str">
            <v>14/07/1988</v>
          </cell>
          <cell r="E50" t="str">
            <v>01/09/2009</v>
          </cell>
          <cell r="F50" t="str">
            <v>Giáo viên</v>
          </cell>
          <cell r="G50" t="str">
            <v>x</v>
          </cell>
          <cell r="I50" t="str">
            <v>A0</v>
          </cell>
          <cell r="J50" t="str">
            <v>V.07.04.12</v>
          </cell>
        </row>
        <row r="51">
          <cell r="B51" t="str">
            <v>Phan Thị Hồng Ngọc</v>
          </cell>
          <cell r="D51" t="str">
            <v>24/03/1985</v>
          </cell>
          <cell r="E51" t="str">
            <v>01/09/2010</v>
          </cell>
          <cell r="F51" t="str">
            <v>Giáo viên</v>
          </cell>
          <cell r="G51" t="str">
            <v>x</v>
          </cell>
          <cell r="I51" t="str">
            <v>A0</v>
          </cell>
          <cell r="J51" t="str">
            <v>V.07.04.12</v>
          </cell>
        </row>
        <row r="52">
          <cell r="B52" t="str">
            <v>Lại Thị Anh Thư</v>
          </cell>
          <cell r="D52" t="str">
            <v>'10/04/1985</v>
          </cell>
          <cell r="E52" t="str">
            <v>01/09/2006</v>
          </cell>
          <cell r="F52" t="str">
            <v>Văn thư, TT</v>
          </cell>
          <cell r="G52" t="str">
            <v>x</v>
          </cell>
          <cell r="I52" t="str">
            <v>B</v>
          </cell>
          <cell r="J52" t="str">
            <v>01.004</v>
          </cell>
        </row>
        <row r="53">
          <cell r="B53" t="str">
            <v>Lê Thị Hải</v>
          </cell>
          <cell r="D53" t="str">
            <v>10/03/1988</v>
          </cell>
          <cell r="E53" t="str">
            <v>01/08/2013</v>
          </cell>
          <cell r="F53" t="str">
            <v>Giáo viên</v>
          </cell>
          <cell r="G53" t="str">
            <v>x</v>
          </cell>
          <cell r="I53" t="str">
            <v>A1</v>
          </cell>
          <cell r="J53" t="str">
            <v>V.07.04.11</v>
          </cell>
        </row>
        <row r="54">
          <cell r="B54" t="str">
            <v>Nguyễn Đức Quang</v>
          </cell>
          <cell r="C54" t="str">
            <v>10/02/1984</v>
          </cell>
          <cell r="E54" t="str">
            <v>01/08/2013</v>
          </cell>
          <cell r="F54" t="str">
            <v>Giáo viên</v>
          </cell>
          <cell r="G54" t="str">
            <v>x</v>
          </cell>
          <cell r="I54" t="str">
            <v>A0</v>
          </cell>
          <cell r="J54" t="str">
            <v>V.07.04.12</v>
          </cell>
        </row>
        <row r="55">
          <cell r="B55" t="str">
            <v>Nguyễn Thị Hồng Cúc</v>
          </cell>
          <cell r="D55" t="str">
            <v>16/05/1992</v>
          </cell>
          <cell r="E55" t="str">
            <v>01/08/2013</v>
          </cell>
          <cell r="F55" t="str">
            <v>Giáo viên</v>
          </cell>
          <cell r="G55" t="str">
            <v>x</v>
          </cell>
          <cell r="I55" t="str">
            <v>A0</v>
          </cell>
          <cell r="J55" t="str">
            <v>V.07.04.12</v>
          </cell>
        </row>
        <row r="56">
          <cell r="B56" t="str">
            <v>Nguyễn Hoàng Hận</v>
          </cell>
          <cell r="C56" t="str">
            <v>19/08/1987</v>
          </cell>
          <cell r="E56" t="str">
            <v>01/08/2014</v>
          </cell>
          <cell r="F56" t="str">
            <v>Giáo viên</v>
          </cell>
          <cell r="G56" t="str">
            <v>x</v>
          </cell>
          <cell r="I56" t="str">
            <v>A1</v>
          </cell>
          <cell r="J56" t="str">
            <v>V.07.04.11</v>
          </cell>
        </row>
        <row r="57">
          <cell r="B57" t="str">
            <v>Trần Lê Khánh Phương</v>
          </cell>
          <cell r="D57" t="str">
            <v>18/09/1990</v>
          </cell>
          <cell r="E57" t="str">
            <v>01/08/2014</v>
          </cell>
          <cell r="F57" t="str">
            <v>Giáo viên</v>
          </cell>
          <cell r="G57" t="str">
            <v>x</v>
          </cell>
          <cell r="I57" t="str">
            <v>A0</v>
          </cell>
          <cell r="J57" t="str">
            <v>V.07.04.12</v>
          </cell>
        </row>
        <row r="58">
          <cell r="B58" t="str">
            <v>Nguyễn Khắc Hiếu</v>
          </cell>
          <cell r="D58" t="str">
            <v>01/03/1988</v>
          </cell>
          <cell r="E58" t="str">
            <v>01/09/2014</v>
          </cell>
          <cell r="F58" t="str">
            <v>GV, TT</v>
          </cell>
          <cell r="G58" t="str">
            <v>x</v>
          </cell>
          <cell r="I58" t="str">
            <v>A1</v>
          </cell>
          <cell r="J58" t="str">
            <v>V.07.04.11</v>
          </cell>
        </row>
        <row r="59">
          <cell r="B59" t="str">
            <v>TỔNG CỘNG BIÊN CHẾ</v>
          </cell>
          <cell r="C59">
            <v>15</v>
          </cell>
          <cell r="D59">
            <v>32</v>
          </cell>
        </row>
        <row r="60">
          <cell r="B60" t="str">
            <v>Nguyễn Thị Thúy Bình</v>
          </cell>
          <cell r="D60" t="str">
            <v>11/09/1983</v>
          </cell>
          <cell r="E60" t="str">
            <v>01/09/2015</v>
          </cell>
          <cell r="F60" t="str">
            <v>Giáo viên</v>
          </cell>
          <cell r="I60" t="str">
            <v>A1</v>
          </cell>
          <cell r="J60" t="str">
            <v>V.07.04.11</v>
          </cell>
        </row>
        <row r="61">
          <cell r="B61" t="str">
            <v>Cổ Tú Anh</v>
          </cell>
          <cell r="D61" t="str">
            <v>21/03/1991</v>
          </cell>
          <cell r="E61" t="str">
            <v>01/09/2015</v>
          </cell>
          <cell r="F61" t="str">
            <v>Giáo viên</v>
          </cell>
          <cell r="I61" t="str">
            <v>A1</v>
          </cell>
          <cell r="J61" t="str">
            <v>V.07.04.11</v>
          </cell>
        </row>
        <row r="62">
          <cell r="B62" t="str">
            <v>Trần Thị Như Ngọc</v>
          </cell>
          <cell r="E62" t="str">
            <v>00/01/1900</v>
          </cell>
        </row>
        <row r="63">
          <cell r="B63" t="str">
            <v>Lục Sừu Nhung</v>
          </cell>
          <cell r="C63" t="str">
            <v>12/06/1993</v>
          </cell>
          <cell r="E63" t="str">
            <v>01/09/2015</v>
          </cell>
          <cell r="F63" t="str">
            <v>Giáo viên</v>
          </cell>
          <cell r="I63" t="str">
            <v>A2</v>
          </cell>
          <cell r="J63" t="str">
            <v>V.07.04.12</v>
          </cell>
        </row>
        <row r="64">
          <cell r="B64" t="str">
            <v>Trần Thị Ngọc Bạch</v>
          </cell>
          <cell r="D64" t="str">
            <v>05/10/1989</v>
          </cell>
          <cell r="E64" t="str">
            <v>01/09/2015</v>
          </cell>
          <cell r="F64" t="str">
            <v>Giáo viên</v>
          </cell>
          <cell r="I64" t="str">
            <v>A2</v>
          </cell>
          <cell r="J64" t="str">
            <v>V.07.04.12</v>
          </cell>
        </row>
        <row r="65">
          <cell r="B65" t="str">
            <v>Bùi Thị Ngọc</v>
          </cell>
          <cell r="D65" t="str">
            <v>07/11/1992</v>
          </cell>
          <cell r="E65" t="str">
            <v>01/09/2015</v>
          </cell>
          <cell r="F65" t="str">
            <v>Giáo viên</v>
          </cell>
          <cell r="I65" t="str">
            <v>A2</v>
          </cell>
          <cell r="J65" t="str">
            <v>V.07.04.12</v>
          </cell>
        </row>
        <row r="66">
          <cell r="B66" t="str">
            <v>Vũ Thị Lan</v>
          </cell>
          <cell r="D66" t="str">
            <v>15/12/1990</v>
          </cell>
          <cell r="E66" t="str">
            <v>01/02/2016</v>
          </cell>
          <cell r="F66" t="str">
            <v>Giáo viên</v>
          </cell>
          <cell r="I66" t="str">
            <v>A1</v>
          </cell>
          <cell r="J66" t="str">
            <v>V.07.04.11</v>
          </cell>
        </row>
        <row r="67">
          <cell r="B67" t="str">
            <v>Trương Thị Diện</v>
          </cell>
          <cell r="D67" t="str">
            <v>17/08/1987</v>
          </cell>
          <cell r="E67" t="str">
            <v>01/02/2016</v>
          </cell>
          <cell r="F67" t="str">
            <v>Giáo viên</v>
          </cell>
          <cell r="I67" t="str">
            <v>A1</v>
          </cell>
          <cell r="J67" t="str">
            <v>V.07.04.11</v>
          </cell>
        </row>
        <row r="68">
          <cell r="B68" t="str">
            <v>Võ Thị Hồng Thủy</v>
          </cell>
          <cell r="D68" t="str">
            <v>11/04/1993</v>
          </cell>
          <cell r="E68" t="str">
            <v>01/02/2016</v>
          </cell>
          <cell r="F68" t="str">
            <v>Giáo viên</v>
          </cell>
          <cell r="I68" t="str">
            <v>A1</v>
          </cell>
          <cell r="J68" t="str">
            <v>V.07.04.11</v>
          </cell>
        </row>
        <row r="69">
          <cell r="B69" t="str">
            <v>Thái Công Toãn</v>
          </cell>
          <cell r="C69" t="str">
            <v>21/10/1994</v>
          </cell>
          <cell r="E69" t="str">
            <v>01/12/2016</v>
          </cell>
          <cell r="F69" t="str">
            <v>Giáo viên</v>
          </cell>
          <cell r="J69" t="str">
            <v>V.07.04.12</v>
          </cell>
        </row>
        <row r="70">
          <cell r="B70" t="str">
            <v>Nguyễn Văn Khải</v>
          </cell>
          <cell r="C70" t="str">
            <v>24/08/1986</v>
          </cell>
          <cell r="E70" t="str">
            <v>01/12/2016</v>
          </cell>
          <cell r="F70" t="str">
            <v>Giáo viên</v>
          </cell>
          <cell r="J70" t="str">
            <v>V.07.04.12</v>
          </cell>
        </row>
        <row r="71">
          <cell r="B71" t="str">
            <v>Trần Thị Thủy</v>
          </cell>
          <cell r="D71" t="str">
            <v>13/11/1989</v>
          </cell>
          <cell r="E71" t="str">
            <v>01/12/2016</v>
          </cell>
          <cell r="F71" t="str">
            <v>Giáo viên</v>
          </cell>
          <cell r="J71" t="str">
            <v>V.07.04.12</v>
          </cell>
        </row>
        <row r="72">
          <cell r="B72" t="str">
            <v>Trịnh Thị Bé Chính</v>
          </cell>
          <cell r="D72" t="str">
            <v>18/03/1987</v>
          </cell>
          <cell r="E72" t="str">
            <v>01/12/2016</v>
          </cell>
          <cell r="F72" t="str">
            <v>Giáo viên</v>
          </cell>
          <cell r="J72" t="str">
            <v>V.07.04.12</v>
          </cell>
        </row>
        <row r="73">
          <cell r="B73" t="str">
            <v>Phạm Thị Hòa</v>
          </cell>
          <cell r="D73" t="str">
            <v>05/04/1990</v>
          </cell>
          <cell r="E73" t="str">
            <v>01/12/2016</v>
          </cell>
          <cell r="F73" t="str">
            <v>Giáo viên</v>
          </cell>
          <cell r="J73" t="str">
            <v>V.07.04.12</v>
          </cell>
        </row>
        <row r="74">
          <cell r="B74" t="str">
            <v>Trần Thị Huyền Trang</v>
          </cell>
          <cell r="D74" t="str">
            <v>23/10/1991</v>
          </cell>
          <cell r="E74" t="str">
            <v>01/12/2016</v>
          </cell>
          <cell r="F74" t="str">
            <v>Giáo viên</v>
          </cell>
          <cell r="J74" t="str">
            <v>V.07.04.12</v>
          </cell>
        </row>
        <row r="75">
          <cell r="B75" t="str">
            <v>Đỗ Thị Kim Anh</v>
          </cell>
          <cell r="D75" t="str">
            <v>26/08/1992</v>
          </cell>
          <cell r="E75" t="str">
            <v>01/12/2016</v>
          </cell>
          <cell r="F75" t="str">
            <v>Giáo viên</v>
          </cell>
          <cell r="J75" t="str">
            <v>V.07.04.12</v>
          </cell>
        </row>
        <row r="76">
          <cell r="B76" t="str">
            <v>Nguyễn Thị Sao Mai</v>
          </cell>
          <cell r="D76" t="str">
            <v>21/10/1988</v>
          </cell>
          <cell r="E76" t="str">
            <v>01/12/2016</v>
          </cell>
          <cell r="F76" t="str">
            <v>Giáo viên</v>
          </cell>
          <cell r="J76" t="str">
            <v>V.07.04.12</v>
          </cell>
        </row>
        <row r="77">
          <cell r="B77" t="str">
            <v>Đặng Thị Kỳ Hương</v>
          </cell>
          <cell r="D77" t="str">
            <v>28/08/1990</v>
          </cell>
          <cell r="E77" t="str">
            <v>01/12/2016</v>
          </cell>
          <cell r="F77" t="str">
            <v>Giáo viên</v>
          </cell>
          <cell r="J77" t="str">
            <v>V.07.04.12</v>
          </cell>
        </row>
        <row r="78">
          <cell r="B78" t="str">
            <v>TỔNG CỘNG TẬP SỰ</v>
          </cell>
          <cell r="C78">
            <v>3</v>
          </cell>
          <cell r="D78">
            <v>14</v>
          </cell>
        </row>
        <row r="79">
          <cell r="B79" t="str">
            <v>Võ Thị Ánh Tuyết</v>
          </cell>
          <cell r="D79" t="str">
            <v>08/11/1977</v>
          </cell>
          <cell r="E79" t="str">
            <v>01/12/2011</v>
          </cell>
          <cell r="F79" t="str">
            <v>Y tế</v>
          </cell>
          <cell r="I79" t="str">
            <v>B</v>
          </cell>
          <cell r="J79" t="str">
            <v>16,136</v>
          </cell>
        </row>
        <row r="80">
          <cell r="B80" t="str">
            <v>Ngô Hồng Diệu</v>
          </cell>
          <cell r="D80" t="str">
            <v>29/11/1985</v>
          </cell>
          <cell r="E80" t="str">
            <v>01/09/2013</v>
          </cell>
          <cell r="F80" t="str">
            <v>Thư viện</v>
          </cell>
          <cell r="I80" t="str">
            <v>B</v>
          </cell>
          <cell r="J80" t="str">
            <v>17,171</v>
          </cell>
        </row>
        <row r="81">
          <cell r="B81" t="str">
            <v>Trang Sĩ Quốc Thái</v>
          </cell>
          <cell r="D81" t="str">
            <v>11/12/1992</v>
          </cell>
          <cell r="E81" t="str">
            <v>15/12/2014</v>
          </cell>
          <cell r="F81" t="str">
            <v>Kế toán</v>
          </cell>
          <cell r="I81" t="str">
            <v>A1</v>
          </cell>
          <cell r="J81" t="str">
            <v>06,031</v>
          </cell>
        </row>
        <row r="82">
          <cell r="B82" t="str">
            <v>TỔNG CỘNG HỢP ĐỒNG</v>
          </cell>
          <cell r="C82">
            <v>0</v>
          </cell>
          <cell r="D82">
            <v>3</v>
          </cell>
        </row>
        <row r="83">
          <cell r="B83" t="str">
            <v>Nguyễn Thị Kim Hương</v>
          </cell>
          <cell r="D83" t="str">
            <v>21/06/1964</v>
          </cell>
          <cell r="E83" t="str">
            <v>01/10/2003</v>
          </cell>
          <cell r="F83" t="str">
            <v>Phục vụ</v>
          </cell>
          <cell r="H83" t="str">
            <v>x</v>
          </cell>
          <cell r="I83" t="str">
            <v>N5</v>
          </cell>
          <cell r="J83" t="str">
            <v>01,009</v>
          </cell>
        </row>
        <row r="84">
          <cell r="B84" t="str">
            <v>Nguyễn Thanh Long</v>
          </cell>
          <cell r="C84" t="str">
            <v>01/03/1972</v>
          </cell>
          <cell r="E84" t="str">
            <v>01/01/2012</v>
          </cell>
          <cell r="F84" t="str">
            <v>Bảo vệ</v>
          </cell>
          <cell r="H84" t="str">
            <v>x</v>
          </cell>
          <cell r="I84" t="str">
            <v>N3</v>
          </cell>
          <cell r="J84" t="str">
            <v>01.011</v>
          </cell>
        </row>
        <row r="85">
          <cell r="B85" t="str">
            <v>Nguyễn Cao Văn</v>
          </cell>
          <cell r="C85" t="str">
            <v>19/10/1975</v>
          </cell>
          <cell r="E85" t="str">
            <v>01/11/2012</v>
          </cell>
          <cell r="F85" t="str">
            <v>Bảo vệ</v>
          </cell>
          <cell r="H85" t="str">
            <v>x</v>
          </cell>
          <cell r="I85" t="str">
            <v>N3</v>
          </cell>
          <cell r="J85" t="str">
            <v>01.011</v>
          </cell>
        </row>
        <row r="86">
          <cell r="B86" t="str">
            <v>Nguyễn Thị Hồng Thủy</v>
          </cell>
          <cell r="D86" t="str">
            <v>25/04/1986</v>
          </cell>
          <cell r="E86" t="str">
            <v>02/03/2015</v>
          </cell>
          <cell r="F86" t="str">
            <v>Phục vụ</v>
          </cell>
          <cell r="H86" t="str">
            <v>x</v>
          </cell>
          <cell r="I86" t="str">
            <v>N4</v>
          </cell>
          <cell r="J86" t="str">
            <v>01.009</v>
          </cell>
        </row>
        <row r="87">
          <cell r="B87" t="str">
            <v>Cao Thành Đông</v>
          </cell>
          <cell r="C87" t="str">
            <v>28/02/1984</v>
          </cell>
          <cell r="E87" t="str">
            <v>01/10/2015</v>
          </cell>
          <cell r="F87" t="str">
            <v>Bảo vệ</v>
          </cell>
          <cell r="H87" t="str">
            <v>x</v>
          </cell>
          <cell r="I87" t="str">
            <v>N3</v>
          </cell>
          <cell r="J87" t="str">
            <v>01,001</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822"/>
  <sheetViews>
    <sheetView tabSelected="1" workbookViewId="0">
      <selection activeCell="AQ17" sqref="AQ17"/>
    </sheetView>
  </sheetViews>
  <sheetFormatPr defaultRowHeight="15.6"/>
  <cols>
    <col min="1" max="1" width="4.88671875" style="17" customWidth="1"/>
    <col min="2" max="2" width="4.6640625" style="70" customWidth="1"/>
    <col min="3" max="3" width="6" style="70" customWidth="1"/>
    <col min="4" max="4" width="39" style="542" customWidth="1"/>
    <col min="5" max="5" width="14.6640625" style="70" customWidth="1"/>
    <col min="6" max="6" width="6.88671875" style="70" customWidth="1"/>
    <col min="7" max="7" width="23.109375" style="15" customWidth="1"/>
    <col min="8" max="8" width="14.6640625" style="70" customWidth="1"/>
    <col min="9" max="9" width="7.109375" style="70" customWidth="1"/>
    <col min="10" max="10" width="15.33203125" style="70" customWidth="1"/>
    <col min="11" max="11" width="7.6640625" style="70" customWidth="1"/>
    <col min="12" max="12" width="17" style="70" customWidth="1"/>
    <col min="13" max="13" width="41" style="16" customWidth="1"/>
    <col min="14" max="14" width="9.33203125" style="1" hidden="1" customWidth="1"/>
    <col min="15" max="15" width="6.33203125" style="1" hidden="1" customWidth="1"/>
    <col min="16" max="17" width="0" style="2" hidden="1" customWidth="1"/>
    <col min="18" max="18" width="6.88671875" style="8" hidden="1" customWidth="1"/>
    <col min="19" max="19" width="11" style="2" customWidth="1"/>
    <col min="20" max="256" width="9.109375" style="1"/>
    <col min="257" max="257" width="5.6640625" style="1" customWidth="1"/>
    <col min="258" max="258" width="6" style="1" customWidth="1"/>
    <col min="259" max="259" width="29.33203125" style="1" customWidth="1"/>
    <col min="260" max="260" width="11.5546875" style="1" customWidth="1"/>
    <col min="261" max="261" width="7.44140625" style="1" customWidth="1"/>
    <col min="262" max="262" width="17.5546875" style="1" bestFit="1" customWidth="1"/>
    <col min="263" max="263" width="10.44140625" style="1" customWidth="1"/>
    <col min="264" max="264" width="7.109375" style="1" customWidth="1"/>
    <col min="265" max="265" width="16.109375" style="1" customWidth="1"/>
    <col min="266" max="266" width="12.33203125" style="1" customWidth="1"/>
    <col min="267" max="267" width="16.109375" style="1" customWidth="1"/>
    <col min="268" max="268" width="26.33203125" style="1" bestFit="1" customWidth="1"/>
    <col min="269" max="269" width="13.5546875" style="1" customWidth="1"/>
    <col min="270" max="272" width="9.109375" style="1"/>
    <col min="273" max="273" width="6.88671875" style="1" customWidth="1"/>
    <col min="274" max="512" width="9.109375" style="1"/>
    <col min="513" max="513" width="5.6640625" style="1" customWidth="1"/>
    <col min="514" max="514" width="6" style="1" customWidth="1"/>
    <col min="515" max="515" width="29.33203125" style="1" customWidth="1"/>
    <col min="516" max="516" width="11.5546875" style="1" customWidth="1"/>
    <col min="517" max="517" width="7.44140625" style="1" customWidth="1"/>
    <col min="518" max="518" width="17.5546875" style="1" bestFit="1" customWidth="1"/>
    <col min="519" max="519" width="10.44140625" style="1" customWidth="1"/>
    <col min="520" max="520" width="7.109375" style="1" customWidth="1"/>
    <col min="521" max="521" width="16.109375" style="1" customWidth="1"/>
    <col min="522" max="522" width="12.33203125" style="1" customWidth="1"/>
    <col min="523" max="523" width="16.109375" style="1" customWidth="1"/>
    <col min="524" max="524" width="26.33203125" style="1" bestFit="1" customWidth="1"/>
    <col min="525" max="525" width="13.5546875" style="1" customWidth="1"/>
    <col min="526" max="528" width="9.109375" style="1"/>
    <col min="529" max="529" width="6.88671875" style="1" customWidth="1"/>
    <col min="530" max="768" width="9.109375" style="1"/>
    <col min="769" max="769" width="5.6640625" style="1" customWidth="1"/>
    <col min="770" max="770" width="6" style="1" customWidth="1"/>
    <col min="771" max="771" width="29.33203125" style="1" customWidth="1"/>
    <col min="772" max="772" width="11.5546875" style="1" customWidth="1"/>
    <col min="773" max="773" width="7.44140625" style="1" customWidth="1"/>
    <col min="774" max="774" width="17.5546875" style="1" bestFit="1" customWidth="1"/>
    <col min="775" max="775" width="10.44140625" style="1" customWidth="1"/>
    <col min="776" max="776" width="7.109375" style="1" customWidth="1"/>
    <col min="777" max="777" width="16.109375" style="1" customWidth="1"/>
    <col min="778" max="778" width="12.33203125" style="1" customWidth="1"/>
    <col min="779" max="779" width="16.109375" style="1" customWidth="1"/>
    <col min="780" max="780" width="26.33203125" style="1" bestFit="1" customWidth="1"/>
    <col min="781" max="781" width="13.5546875" style="1" customWidth="1"/>
    <col min="782" max="784" width="9.109375" style="1"/>
    <col min="785" max="785" width="6.88671875" style="1" customWidth="1"/>
    <col min="786" max="1024" width="9.109375" style="1"/>
    <col min="1025" max="1025" width="5.6640625" style="1" customWidth="1"/>
    <col min="1026" max="1026" width="6" style="1" customWidth="1"/>
    <col min="1027" max="1027" width="29.33203125" style="1" customWidth="1"/>
    <col min="1028" max="1028" width="11.5546875" style="1" customWidth="1"/>
    <col min="1029" max="1029" width="7.44140625" style="1" customWidth="1"/>
    <col min="1030" max="1030" width="17.5546875" style="1" bestFit="1" customWidth="1"/>
    <col min="1031" max="1031" width="10.44140625" style="1" customWidth="1"/>
    <col min="1032" max="1032" width="7.109375" style="1" customWidth="1"/>
    <col min="1033" max="1033" width="16.109375" style="1" customWidth="1"/>
    <col min="1034" max="1034" width="12.33203125" style="1" customWidth="1"/>
    <col min="1035" max="1035" width="16.109375" style="1" customWidth="1"/>
    <col min="1036" max="1036" width="26.33203125" style="1" bestFit="1" customWidth="1"/>
    <col min="1037" max="1037" width="13.5546875" style="1" customWidth="1"/>
    <col min="1038" max="1040" width="9.109375" style="1"/>
    <col min="1041" max="1041" width="6.88671875" style="1" customWidth="1"/>
    <col min="1042" max="1280" width="9.109375" style="1"/>
    <col min="1281" max="1281" width="5.6640625" style="1" customWidth="1"/>
    <col min="1282" max="1282" width="6" style="1" customWidth="1"/>
    <col min="1283" max="1283" width="29.33203125" style="1" customWidth="1"/>
    <col min="1284" max="1284" width="11.5546875" style="1" customWidth="1"/>
    <col min="1285" max="1285" width="7.44140625" style="1" customWidth="1"/>
    <col min="1286" max="1286" width="17.5546875" style="1" bestFit="1" customWidth="1"/>
    <col min="1287" max="1287" width="10.44140625" style="1" customWidth="1"/>
    <col min="1288" max="1288" width="7.109375" style="1" customWidth="1"/>
    <col min="1289" max="1289" width="16.109375" style="1" customWidth="1"/>
    <col min="1290" max="1290" width="12.33203125" style="1" customWidth="1"/>
    <col min="1291" max="1291" width="16.109375" style="1" customWidth="1"/>
    <col min="1292" max="1292" width="26.33203125" style="1" bestFit="1" customWidth="1"/>
    <col min="1293" max="1293" width="13.5546875" style="1" customWidth="1"/>
    <col min="1294" max="1296" width="9.109375" style="1"/>
    <col min="1297" max="1297" width="6.88671875" style="1" customWidth="1"/>
    <col min="1298" max="1536" width="9.109375" style="1"/>
    <col min="1537" max="1537" width="5.6640625" style="1" customWidth="1"/>
    <col min="1538" max="1538" width="6" style="1" customWidth="1"/>
    <col min="1539" max="1539" width="29.33203125" style="1" customWidth="1"/>
    <col min="1540" max="1540" width="11.5546875" style="1" customWidth="1"/>
    <col min="1541" max="1541" width="7.44140625" style="1" customWidth="1"/>
    <col min="1542" max="1542" width="17.5546875" style="1" bestFit="1" customWidth="1"/>
    <col min="1543" max="1543" width="10.44140625" style="1" customWidth="1"/>
    <col min="1544" max="1544" width="7.109375" style="1" customWidth="1"/>
    <col min="1545" max="1545" width="16.109375" style="1" customWidth="1"/>
    <col min="1546" max="1546" width="12.33203125" style="1" customWidth="1"/>
    <col min="1547" max="1547" width="16.109375" style="1" customWidth="1"/>
    <col min="1548" max="1548" width="26.33203125" style="1" bestFit="1" customWidth="1"/>
    <col min="1549" max="1549" width="13.5546875" style="1" customWidth="1"/>
    <col min="1550" max="1552" width="9.109375" style="1"/>
    <col min="1553" max="1553" width="6.88671875" style="1" customWidth="1"/>
    <col min="1554" max="1792" width="9.109375" style="1"/>
    <col min="1793" max="1793" width="5.6640625" style="1" customWidth="1"/>
    <col min="1794" max="1794" width="6" style="1" customWidth="1"/>
    <col min="1795" max="1795" width="29.33203125" style="1" customWidth="1"/>
    <col min="1796" max="1796" width="11.5546875" style="1" customWidth="1"/>
    <col min="1797" max="1797" width="7.44140625" style="1" customWidth="1"/>
    <col min="1798" max="1798" width="17.5546875" style="1" bestFit="1" customWidth="1"/>
    <col min="1799" max="1799" width="10.44140625" style="1" customWidth="1"/>
    <col min="1800" max="1800" width="7.109375" style="1" customWidth="1"/>
    <col min="1801" max="1801" width="16.109375" style="1" customWidth="1"/>
    <col min="1802" max="1802" width="12.33203125" style="1" customWidth="1"/>
    <col min="1803" max="1803" width="16.109375" style="1" customWidth="1"/>
    <col min="1804" max="1804" width="26.33203125" style="1" bestFit="1" customWidth="1"/>
    <col min="1805" max="1805" width="13.5546875" style="1" customWidth="1"/>
    <col min="1806" max="1808" width="9.109375" style="1"/>
    <col min="1809" max="1809" width="6.88671875" style="1" customWidth="1"/>
    <col min="1810" max="2048" width="9.109375" style="1"/>
    <col min="2049" max="2049" width="5.6640625" style="1" customWidth="1"/>
    <col min="2050" max="2050" width="6" style="1" customWidth="1"/>
    <col min="2051" max="2051" width="29.33203125" style="1" customWidth="1"/>
    <col min="2052" max="2052" width="11.5546875" style="1" customWidth="1"/>
    <col min="2053" max="2053" width="7.44140625" style="1" customWidth="1"/>
    <col min="2054" max="2054" width="17.5546875" style="1" bestFit="1" customWidth="1"/>
    <col min="2055" max="2055" width="10.44140625" style="1" customWidth="1"/>
    <col min="2056" max="2056" width="7.109375" style="1" customWidth="1"/>
    <col min="2057" max="2057" width="16.109375" style="1" customWidth="1"/>
    <col min="2058" max="2058" width="12.33203125" style="1" customWidth="1"/>
    <col min="2059" max="2059" width="16.109375" style="1" customWidth="1"/>
    <col min="2060" max="2060" width="26.33203125" style="1" bestFit="1" customWidth="1"/>
    <col min="2061" max="2061" width="13.5546875" style="1" customWidth="1"/>
    <col min="2062" max="2064" width="9.109375" style="1"/>
    <col min="2065" max="2065" width="6.88671875" style="1" customWidth="1"/>
    <col min="2066" max="2304" width="9.109375" style="1"/>
    <col min="2305" max="2305" width="5.6640625" style="1" customWidth="1"/>
    <col min="2306" max="2306" width="6" style="1" customWidth="1"/>
    <col min="2307" max="2307" width="29.33203125" style="1" customWidth="1"/>
    <col min="2308" max="2308" width="11.5546875" style="1" customWidth="1"/>
    <col min="2309" max="2309" width="7.44140625" style="1" customWidth="1"/>
    <col min="2310" max="2310" width="17.5546875" style="1" bestFit="1" customWidth="1"/>
    <col min="2311" max="2311" width="10.44140625" style="1" customWidth="1"/>
    <col min="2312" max="2312" width="7.109375" style="1" customWidth="1"/>
    <col min="2313" max="2313" width="16.109375" style="1" customWidth="1"/>
    <col min="2314" max="2314" width="12.33203125" style="1" customWidth="1"/>
    <col min="2315" max="2315" width="16.109375" style="1" customWidth="1"/>
    <col min="2316" max="2316" width="26.33203125" style="1" bestFit="1" customWidth="1"/>
    <col min="2317" max="2317" width="13.5546875" style="1" customWidth="1"/>
    <col min="2318" max="2320" width="9.109375" style="1"/>
    <col min="2321" max="2321" width="6.88671875" style="1" customWidth="1"/>
    <col min="2322" max="2560" width="9.109375" style="1"/>
    <col min="2561" max="2561" width="5.6640625" style="1" customWidth="1"/>
    <col min="2562" max="2562" width="6" style="1" customWidth="1"/>
    <col min="2563" max="2563" width="29.33203125" style="1" customWidth="1"/>
    <col min="2564" max="2564" width="11.5546875" style="1" customWidth="1"/>
    <col min="2565" max="2565" width="7.44140625" style="1" customWidth="1"/>
    <col min="2566" max="2566" width="17.5546875" style="1" bestFit="1" customWidth="1"/>
    <col min="2567" max="2567" width="10.44140625" style="1" customWidth="1"/>
    <col min="2568" max="2568" width="7.109375" style="1" customWidth="1"/>
    <col min="2569" max="2569" width="16.109375" style="1" customWidth="1"/>
    <col min="2570" max="2570" width="12.33203125" style="1" customWidth="1"/>
    <col min="2571" max="2571" width="16.109375" style="1" customWidth="1"/>
    <col min="2572" max="2572" width="26.33203125" style="1" bestFit="1" customWidth="1"/>
    <col min="2573" max="2573" width="13.5546875" style="1" customWidth="1"/>
    <col min="2574" max="2576" width="9.109375" style="1"/>
    <col min="2577" max="2577" width="6.88671875" style="1" customWidth="1"/>
    <col min="2578" max="2816" width="9.109375" style="1"/>
    <col min="2817" max="2817" width="5.6640625" style="1" customWidth="1"/>
    <col min="2818" max="2818" width="6" style="1" customWidth="1"/>
    <col min="2819" max="2819" width="29.33203125" style="1" customWidth="1"/>
    <col min="2820" max="2820" width="11.5546875" style="1" customWidth="1"/>
    <col min="2821" max="2821" width="7.44140625" style="1" customWidth="1"/>
    <col min="2822" max="2822" width="17.5546875" style="1" bestFit="1" customWidth="1"/>
    <col min="2823" max="2823" width="10.44140625" style="1" customWidth="1"/>
    <col min="2824" max="2824" width="7.109375" style="1" customWidth="1"/>
    <col min="2825" max="2825" width="16.109375" style="1" customWidth="1"/>
    <col min="2826" max="2826" width="12.33203125" style="1" customWidth="1"/>
    <col min="2827" max="2827" width="16.109375" style="1" customWidth="1"/>
    <col min="2828" max="2828" width="26.33203125" style="1" bestFit="1" customWidth="1"/>
    <col min="2829" max="2829" width="13.5546875" style="1" customWidth="1"/>
    <col min="2830" max="2832" width="9.109375" style="1"/>
    <col min="2833" max="2833" width="6.88671875" style="1" customWidth="1"/>
    <col min="2834" max="3072" width="9.109375" style="1"/>
    <col min="3073" max="3073" width="5.6640625" style="1" customWidth="1"/>
    <col min="3074" max="3074" width="6" style="1" customWidth="1"/>
    <col min="3075" max="3075" width="29.33203125" style="1" customWidth="1"/>
    <col min="3076" max="3076" width="11.5546875" style="1" customWidth="1"/>
    <col min="3077" max="3077" width="7.44140625" style="1" customWidth="1"/>
    <col min="3078" max="3078" width="17.5546875" style="1" bestFit="1" customWidth="1"/>
    <col min="3079" max="3079" width="10.44140625" style="1" customWidth="1"/>
    <col min="3080" max="3080" width="7.109375" style="1" customWidth="1"/>
    <col min="3081" max="3081" width="16.109375" style="1" customWidth="1"/>
    <col min="3082" max="3082" width="12.33203125" style="1" customWidth="1"/>
    <col min="3083" max="3083" width="16.109375" style="1" customWidth="1"/>
    <col min="3084" max="3084" width="26.33203125" style="1" bestFit="1" customWidth="1"/>
    <col min="3085" max="3085" width="13.5546875" style="1" customWidth="1"/>
    <col min="3086" max="3088" width="9.109375" style="1"/>
    <col min="3089" max="3089" width="6.88671875" style="1" customWidth="1"/>
    <col min="3090" max="3328" width="9.109375" style="1"/>
    <col min="3329" max="3329" width="5.6640625" style="1" customWidth="1"/>
    <col min="3330" max="3330" width="6" style="1" customWidth="1"/>
    <col min="3331" max="3331" width="29.33203125" style="1" customWidth="1"/>
    <col min="3332" max="3332" width="11.5546875" style="1" customWidth="1"/>
    <col min="3333" max="3333" width="7.44140625" style="1" customWidth="1"/>
    <col min="3334" max="3334" width="17.5546875" style="1" bestFit="1" customWidth="1"/>
    <col min="3335" max="3335" width="10.44140625" style="1" customWidth="1"/>
    <col min="3336" max="3336" width="7.109375" style="1" customWidth="1"/>
    <col min="3337" max="3337" width="16.109375" style="1" customWidth="1"/>
    <col min="3338" max="3338" width="12.33203125" style="1" customWidth="1"/>
    <col min="3339" max="3339" width="16.109375" style="1" customWidth="1"/>
    <col min="3340" max="3340" width="26.33203125" style="1" bestFit="1" customWidth="1"/>
    <col min="3341" max="3341" width="13.5546875" style="1" customWidth="1"/>
    <col min="3342" max="3344" width="9.109375" style="1"/>
    <col min="3345" max="3345" width="6.88671875" style="1" customWidth="1"/>
    <col min="3346" max="3584" width="9.109375" style="1"/>
    <col min="3585" max="3585" width="5.6640625" style="1" customWidth="1"/>
    <col min="3586" max="3586" width="6" style="1" customWidth="1"/>
    <col min="3587" max="3587" width="29.33203125" style="1" customWidth="1"/>
    <col min="3588" max="3588" width="11.5546875" style="1" customWidth="1"/>
    <col min="3589" max="3589" width="7.44140625" style="1" customWidth="1"/>
    <col min="3590" max="3590" width="17.5546875" style="1" bestFit="1" customWidth="1"/>
    <col min="3591" max="3591" width="10.44140625" style="1" customWidth="1"/>
    <col min="3592" max="3592" width="7.109375" style="1" customWidth="1"/>
    <col min="3593" max="3593" width="16.109375" style="1" customWidth="1"/>
    <col min="3594" max="3594" width="12.33203125" style="1" customWidth="1"/>
    <col min="3595" max="3595" width="16.109375" style="1" customWidth="1"/>
    <col min="3596" max="3596" width="26.33203125" style="1" bestFit="1" customWidth="1"/>
    <col min="3597" max="3597" width="13.5546875" style="1" customWidth="1"/>
    <col min="3598" max="3600" width="9.109375" style="1"/>
    <col min="3601" max="3601" width="6.88671875" style="1" customWidth="1"/>
    <col min="3602" max="3840" width="9.109375" style="1"/>
    <col min="3841" max="3841" width="5.6640625" style="1" customWidth="1"/>
    <col min="3842" max="3842" width="6" style="1" customWidth="1"/>
    <col min="3843" max="3843" width="29.33203125" style="1" customWidth="1"/>
    <col min="3844" max="3844" width="11.5546875" style="1" customWidth="1"/>
    <col min="3845" max="3845" width="7.44140625" style="1" customWidth="1"/>
    <col min="3846" max="3846" width="17.5546875" style="1" bestFit="1" customWidth="1"/>
    <col min="3847" max="3847" width="10.44140625" style="1" customWidth="1"/>
    <col min="3848" max="3848" width="7.109375" style="1" customWidth="1"/>
    <col min="3849" max="3849" width="16.109375" style="1" customWidth="1"/>
    <col min="3850" max="3850" width="12.33203125" style="1" customWidth="1"/>
    <col min="3851" max="3851" width="16.109375" style="1" customWidth="1"/>
    <col min="3852" max="3852" width="26.33203125" style="1" bestFit="1" customWidth="1"/>
    <col min="3853" max="3853" width="13.5546875" style="1" customWidth="1"/>
    <col min="3854" max="3856" width="9.109375" style="1"/>
    <col min="3857" max="3857" width="6.88671875" style="1" customWidth="1"/>
    <col min="3858" max="4096" width="9.109375" style="1"/>
    <col min="4097" max="4097" width="5.6640625" style="1" customWidth="1"/>
    <col min="4098" max="4098" width="6" style="1" customWidth="1"/>
    <col min="4099" max="4099" width="29.33203125" style="1" customWidth="1"/>
    <col min="4100" max="4100" width="11.5546875" style="1" customWidth="1"/>
    <col min="4101" max="4101" width="7.44140625" style="1" customWidth="1"/>
    <col min="4102" max="4102" width="17.5546875" style="1" bestFit="1" customWidth="1"/>
    <col min="4103" max="4103" width="10.44140625" style="1" customWidth="1"/>
    <col min="4104" max="4104" width="7.109375" style="1" customWidth="1"/>
    <col min="4105" max="4105" width="16.109375" style="1" customWidth="1"/>
    <col min="4106" max="4106" width="12.33203125" style="1" customWidth="1"/>
    <col min="4107" max="4107" width="16.109375" style="1" customWidth="1"/>
    <col min="4108" max="4108" width="26.33203125" style="1" bestFit="1" customWidth="1"/>
    <col min="4109" max="4109" width="13.5546875" style="1" customWidth="1"/>
    <col min="4110" max="4112" width="9.109375" style="1"/>
    <col min="4113" max="4113" width="6.88671875" style="1" customWidth="1"/>
    <col min="4114" max="4352" width="9.109375" style="1"/>
    <col min="4353" max="4353" width="5.6640625" style="1" customWidth="1"/>
    <col min="4354" max="4354" width="6" style="1" customWidth="1"/>
    <col min="4355" max="4355" width="29.33203125" style="1" customWidth="1"/>
    <col min="4356" max="4356" width="11.5546875" style="1" customWidth="1"/>
    <col min="4357" max="4357" width="7.44140625" style="1" customWidth="1"/>
    <col min="4358" max="4358" width="17.5546875" style="1" bestFit="1" customWidth="1"/>
    <col min="4359" max="4359" width="10.44140625" style="1" customWidth="1"/>
    <col min="4360" max="4360" width="7.109375" style="1" customWidth="1"/>
    <col min="4361" max="4361" width="16.109375" style="1" customWidth="1"/>
    <col min="4362" max="4362" width="12.33203125" style="1" customWidth="1"/>
    <col min="4363" max="4363" width="16.109375" style="1" customWidth="1"/>
    <col min="4364" max="4364" width="26.33203125" style="1" bestFit="1" customWidth="1"/>
    <col min="4365" max="4365" width="13.5546875" style="1" customWidth="1"/>
    <col min="4366" max="4368" width="9.109375" style="1"/>
    <col min="4369" max="4369" width="6.88671875" style="1" customWidth="1"/>
    <col min="4370" max="4608" width="9.109375" style="1"/>
    <col min="4609" max="4609" width="5.6640625" style="1" customWidth="1"/>
    <col min="4610" max="4610" width="6" style="1" customWidth="1"/>
    <col min="4611" max="4611" width="29.33203125" style="1" customWidth="1"/>
    <col min="4612" max="4612" width="11.5546875" style="1" customWidth="1"/>
    <col min="4613" max="4613" width="7.44140625" style="1" customWidth="1"/>
    <col min="4614" max="4614" width="17.5546875" style="1" bestFit="1" customWidth="1"/>
    <col min="4615" max="4615" width="10.44140625" style="1" customWidth="1"/>
    <col min="4616" max="4616" width="7.109375" style="1" customWidth="1"/>
    <col min="4617" max="4617" width="16.109375" style="1" customWidth="1"/>
    <col min="4618" max="4618" width="12.33203125" style="1" customWidth="1"/>
    <col min="4619" max="4619" width="16.109375" style="1" customWidth="1"/>
    <col min="4620" max="4620" width="26.33203125" style="1" bestFit="1" customWidth="1"/>
    <col min="4621" max="4621" width="13.5546875" style="1" customWidth="1"/>
    <col min="4622" max="4624" width="9.109375" style="1"/>
    <col min="4625" max="4625" width="6.88671875" style="1" customWidth="1"/>
    <col min="4626" max="4864" width="9.109375" style="1"/>
    <col min="4865" max="4865" width="5.6640625" style="1" customWidth="1"/>
    <col min="4866" max="4866" width="6" style="1" customWidth="1"/>
    <col min="4867" max="4867" width="29.33203125" style="1" customWidth="1"/>
    <col min="4868" max="4868" width="11.5546875" style="1" customWidth="1"/>
    <col min="4869" max="4869" width="7.44140625" style="1" customWidth="1"/>
    <col min="4870" max="4870" width="17.5546875" style="1" bestFit="1" customWidth="1"/>
    <col min="4871" max="4871" width="10.44140625" style="1" customWidth="1"/>
    <col min="4872" max="4872" width="7.109375" style="1" customWidth="1"/>
    <col min="4873" max="4873" width="16.109375" style="1" customWidth="1"/>
    <col min="4874" max="4874" width="12.33203125" style="1" customWidth="1"/>
    <col min="4875" max="4875" width="16.109375" style="1" customWidth="1"/>
    <col min="4876" max="4876" width="26.33203125" style="1" bestFit="1" customWidth="1"/>
    <col min="4877" max="4877" width="13.5546875" style="1" customWidth="1"/>
    <col min="4878" max="4880" width="9.109375" style="1"/>
    <col min="4881" max="4881" width="6.88671875" style="1" customWidth="1"/>
    <col min="4882" max="5120" width="9.109375" style="1"/>
    <col min="5121" max="5121" width="5.6640625" style="1" customWidth="1"/>
    <col min="5122" max="5122" width="6" style="1" customWidth="1"/>
    <col min="5123" max="5123" width="29.33203125" style="1" customWidth="1"/>
    <col min="5124" max="5124" width="11.5546875" style="1" customWidth="1"/>
    <col min="5125" max="5125" width="7.44140625" style="1" customWidth="1"/>
    <col min="5126" max="5126" width="17.5546875" style="1" bestFit="1" customWidth="1"/>
    <col min="5127" max="5127" width="10.44140625" style="1" customWidth="1"/>
    <col min="5128" max="5128" width="7.109375" style="1" customWidth="1"/>
    <col min="5129" max="5129" width="16.109375" style="1" customWidth="1"/>
    <col min="5130" max="5130" width="12.33203125" style="1" customWidth="1"/>
    <col min="5131" max="5131" width="16.109375" style="1" customWidth="1"/>
    <col min="5132" max="5132" width="26.33203125" style="1" bestFit="1" customWidth="1"/>
    <col min="5133" max="5133" width="13.5546875" style="1" customWidth="1"/>
    <col min="5134" max="5136" width="9.109375" style="1"/>
    <col min="5137" max="5137" width="6.88671875" style="1" customWidth="1"/>
    <col min="5138" max="5376" width="9.109375" style="1"/>
    <col min="5377" max="5377" width="5.6640625" style="1" customWidth="1"/>
    <col min="5378" max="5378" width="6" style="1" customWidth="1"/>
    <col min="5379" max="5379" width="29.33203125" style="1" customWidth="1"/>
    <col min="5380" max="5380" width="11.5546875" style="1" customWidth="1"/>
    <col min="5381" max="5381" width="7.44140625" style="1" customWidth="1"/>
    <col min="5382" max="5382" width="17.5546875" style="1" bestFit="1" customWidth="1"/>
    <col min="5383" max="5383" width="10.44140625" style="1" customWidth="1"/>
    <col min="5384" max="5384" width="7.109375" style="1" customWidth="1"/>
    <col min="5385" max="5385" width="16.109375" style="1" customWidth="1"/>
    <col min="5386" max="5386" width="12.33203125" style="1" customWidth="1"/>
    <col min="5387" max="5387" width="16.109375" style="1" customWidth="1"/>
    <col min="5388" max="5388" width="26.33203125" style="1" bestFit="1" customWidth="1"/>
    <col min="5389" max="5389" width="13.5546875" style="1" customWidth="1"/>
    <col min="5390" max="5392" width="9.109375" style="1"/>
    <col min="5393" max="5393" width="6.88671875" style="1" customWidth="1"/>
    <col min="5394" max="5632" width="9.109375" style="1"/>
    <col min="5633" max="5633" width="5.6640625" style="1" customWidth="1"/>
    <col min="5634" max="5634" width="6" style="1" customWidth="1"/>
    <col min="5635" max="5635" width="29.33203125" style="1" customWidth="1"/>
    <col min="5636" max="5636" width="11.5546875" style="1" customWidth="1"/>
    <col min="5637" max="5637" width="7.44140625" style="1" customWidth="1"/>
    <col min="5638" max="5638" width="17.5546875" style="1" bestFit="1" customWidth="1"/>
    <col min="5639" max="5639" width="10.44140625" style="1" customWidth="1"/>
    <col min="5640" max="5640" width="7.109375" style="1" customWidth="1"/>
    <col min="5641" max="5641" width="16.109375" style="1" customWidth="1"/>
    <col min="5642" max="5642" width="12.33203125" style="1" customWidth="1"/>
    <col min="5643" max="5643" width="16.109375" style="1" customWidth="1"/>
    <col min="5644" max="5644" width="26.33203125" style="1" bestFit="1" customWidth="1"/>
    <col min="5645" max="5645" width="13.5546875" style="1" customWidth="1"/>
    <col min="5646" max="5648" width="9.109375" style="1"/>
    <col min="5649" max="5649" width="6.88671875" style="1" customWidth="1"/>
    <col min="5650" max="5888" width="9.109375" style="1"/>
    <col min="5889" max="5889" width="5.6640625" style="1" customWidth="1"/>
    <col min="5890" max="5890" width="6" style="1" customWidth="1"/>
    <col min="5891" max="5891" width="29.33203125" style="1" customWidth="1"/>
    <col min="5892" max="5892" width="11.5546875" style="1" customWidth="1"/>
    <col min="5893" max="5893" width="7.44140625" style="1" customWidth="1"/>
    <col min="5894" max="5894" width="17.5546875" style="1" bestFit="1" customWidth="1"/>
    <col min="5895" max="5895" width="10.44140625" style="1" customWidth="1"/>
    <col min="5896" max="5896" width="7.109375" style="1" customWidth="1"/>
    <col min="5897" max="5897" width="16.109375" style="1" customWidth="1"/>
    <col min="5898" max="5898" width="12.33203125" style="1" customWidth="1"/>
    <col min="5899" max="5899" width="16.109375" style="1" customWidth="1"/>
    <col min="5900" max="5900" width="26.33203125" style="1" bestFit="1" customWidth="1"/>
    <col min="5901" max="5901" width="13.5546875" style="1" customWidth="1"/>
    <col min="5902" max="5904" width="9.109375" style="1"/>
    <col min="5905" max="5905" width="6.88671875" style="1" customWidth="1"/>
    <col min="5906" max="6144" width="9.109375" style="1"/>
    <col min="6145" max="6145" width="5.6640625" style="1" customWidth="1"/>
    <col min="6146" max="6146" width="6" style="1" customWidth="1"/>
    <col min="6147" max="6147" width="29.33203125" style="1" customWidth="1"/>
    <col min="6148" max="6148" width="11.5546875" style="1" customWidth="1"/>
    <col min="6149" max="6149" width="7.44140625" style="1" customWidth="1"/>
    <col min="6150" max="6150" width="17.5546875" style="1" bestFit="1" customWidth="1"/>
    <col min="6151" max="6151" width="10.44140625" style="1" customWidth="1"/>
    <col min="6152" max="6152" width="7.109375" style="1" customWidth="1"/>
    <col min="6153" max="6153" width="16.109375" style="1" customWidth="1"/>
    <col min="6154" max="6154" width="12.33203125" style="1" customWidth="1"/>
    <col min="6155" max="6155" width="16.109375" style="1" customWidth="1"/>
    <col min="6156" max="6156" width="26.33203125" style="1" bestFit="1" customWidth="1"/>
    <col min="6157" max="6157" width="13.5546875" style="1" customWidth="1"/>
    <col min="6158" max="6160" width="9.109375" style="1"/>
    <col min="6161" max="6161" width="6.88671875" style="1" customWidth="1"/>
    <col min="6162" max="6400" width="9.109375" style="1"/>
    <col min="6401" max="6401" width="5.6640625" style="1" customWidth="1"/>
    <col min="6402" max="6402" width="6" style="1" customWidth="1"/>
    <col min="6403" max="6403" width="29.33203125" style="1" customWidth="1"/>
    <col min="6404" max="6404" width="11.5546875" style="1" customWidth="1"/>
    <col min="6405" max="6405" width="7.44140625" style="1" customWidth="1"/>
    <col min="6406" max="6406" width="17.5546875" style="1" bestFit="1" customWidth="1"/>
    <col min="6407" max="6407" width="10.44140625" style="1" customWidth="1"/>
    <col min="6408" max="6408" width="7.109375" style="1" customWidth="1"/>
    <col min="6409" max="6409" width="16.109375" style="1" customWidth="1"/>
    <col min="6410" max="6410" width="12.33203125" style="1" customWidth="1"/>
    <col min="6411" max="6411" width="16.109375" style="1" customWidth="1"/>
    <col min="6412" max="6412" width="26.33203125" style="1" bestFit="1" customWidth="1"/>
    <col min="6413" max="6413" width="13.5546875" style="1" customWidth="1"/>
    <col min="6414" max="6416" width="9.109375" style="1"/>
    <col min="6417" max="6417" width="6.88671875" style="1" customWidth="1"/>
    <col min="6418" max="6656" width="9.109375" style="1"/>
    <col min="6657" max="6657" width="5.6640625" style="1" customWidth="1"/>
    <col min="6658" max="6658" width="6" style="1" customWidth="1"/>
    <col min="6659" max="6659" width="29.33203125" style="1" customWidth="1"/>
    <col min="6660" max="6660" width="11.5546875" style="1" customWidth="1"/>
    <col min="6661" max="6661" width="7.44140625" style="1" customWidth="1"/>
    <col min="6662" max="6662" width="17.5546875" style="1" bestFit="1" customWidth="1"/>
    <col min="6663" max="6663" width="10.44140625" style="1" customWidth="1"/>
    <col min="6664" max="6664" width="7.109375" style="1" customWidth="1"/>
    <col min="6665" max="6665" width="16.109375" style="1" customWidth="1"/>
    <col min="6666" max="6666" width="12.33203125" style="1" customWidth="1"/>
    <col min="6667" max="6667" width="16.109375" style="1" customWidth="1"/>
    <col min="6668" max="6668" width="26.33203125" style="1" bestFit="1" customWidth="1"/>
    <col min="6669" max="6669" width="13.5546875" style="1" customWidth="1"/>
    <col min="6670" max="6672" width="9.109375" style="1"/>
    <col min="6673" max="6673" width="6.88671875" style="1" customWidth="1"/>
    <col min="6674" max="6912" width="9.109375" style="1"/>
    <col min="6913" max="6913" width="5.6640625" style="1" customWidth="1"/>
    <col min="6914" max="6914" width="6" style="1" customWidth="1"/>
    <col min="6915" max="6915" width="29.33203125" style="1" customWidth="1"/>
    <col min="6916" max="6916" width="11.5546875" style="1" customWidth="1"/>
    <col min="6917" max="6917" width="7.44140625" style="1" customWidth="1"/>
    <col min="6918" max="6918" width="17.5546875" style="1" bestFit="1" customWidth="1"/>
    <col min="6919" max="6919" width="10.44140625" style="1" customWidth="1"/>
    <col min="6920" max="6920" width="7.109375" style="1" customWidth="1"/>
    <col min="6921" max="6921" width="16.109375" style="1" customWidth="1"/>
    <col min="6922" max="6922" width="12.33203125" style="1" customWidth="1"/>
    <col min="6923" max="6923" width="16.109375" style="1" customWidth="1"/>
    <col min="6924" max="6924" width="26.33203125" style="1" bestFit="1" customWidth="1"/>
    <col min="6925" max="6925" width="13.5546875" style="1" customWidth="1"/>
    <col min="6926" max="6928" width="9.109375" style="1"/>
    <col min="6929" max="6929" width="6.88671875" style="1" customWidth="1"/>
    <col min="6930" max="7168" width="9.109375" style="1"/>
    <col min="7169" max="7169" width="5.6640625" style="1" customWidth="1"/>
    <col min="7170" max="7170" width="6" style="1" customWidth="1"/>
    <col min="7171" max="7171" width="29.33203125" style="1" customWidth="1"/>
    <col min="7172" max="7172" width="11.5546875" style="1" customWidth="1"/>
    <col min="7173" max="7173" width="7.44140625" style="1" customWidth="1"/>
    <col min="7174" max="7174" width="17.5546875" style="1" bestFit="1" customWidth="1"/>
    <col min="7175" max="7175" width="10.44140625" style="1" customWidth="1"/>
    <col min="7176" max="7176" width="7.109375" style="1" customWidth="1"/>
    <col min="7177" max="7177" width="16.109375" style="1" customWidth="1"/>
    <col min="7178" max="7178" width="12.33203125" style="1" customWidth="1"/>
    <col min="7179" max="7179" width="16.109375" style="1" customWidth="1"/>
    <col min="7180" max="7180" width="26.33203125" style="1" bestFit="1" customWidth="1"/>
    <col min="7181" max="7181" width="13.5546875" style="1" customWidth="1"/>
    <col min="7182" max="7184" width="9.109375" style="1"/>
    <col min="7185" max="7185" width="6.88671875" style="1" customWidth="1"/>
    <col min="7186" max="7424" width="9.109375" style="1"/>
    <col min="7425" max="7425" width="5.6640625" style="1" customWidth="1"/>
    <col min="7426" max="7426" width="6" style="1" customWidth="1"/>
    <col min="7427" max="7427" width="29.33203125" style="1" customWidth="1"/>
    <col min="7428" max="7428" width="11.5546875" style="1" customWidth="1"/>
    <col min="7429" max="7429" width="7.44140625" style="1" customWidth="1"/>
    <col min="7430" max="7430" width="17.5546875" style="1" bestFit="1" customWidth="1"/>
    <col min="7431" max="7431" width="10.44140625" style="1" customWidth="1"/>
    <col min="7432" max="7432" width="7.109375" style="1" customWidth="1"/>
    <col min="7433" max="7433" width="16.109375" style="1" customWidth="1"/>
    <col min="7434" max="7434" width="12.33203125" style="1" customWidth="1"/>
    <col min="7435" max="7435" width="16.109375" style="1" customWidth="1"/>
    <col min="7436" max="7436" width="26.33203125" style="1" bestFit="1" customWidth="1"/>
    <col min="7437" max="7437" width="13.5546875" style="1" customWidth="1"/>
    <col min="7438" max="7440" width="9.109375" style="1"/>
    <col min="7441" max="7441" width="6.88671875" style="1" customWidth="1"/>
    <col min="7442" max="7680" width="9.109375" style="1"/>
    <col min="7681" max="7681" width="5.6640625" style="1" customWidth="1"/>
    <col min="7682" max="7682" width="6" style="1" customWidth="1"/>
    <col min="7683" max="7683" width="29.33203125" style="1" customWidth="1"/>
    <col min="7684" max="7684" width="11.5546875" style="1" customWidth="1"/>
    <col min="7685" max="7685" width="7.44140625" style="1" customWidth="1"/>
    <col min="7686" max="7686" width="17.5546875" style="1" bestFit="1" customWidth="1"/>
    <col min="7687" max="7687" width="10.44140625" style="1" customWidth="1"/>
    <col min="7688" max="7688" width="7.109375" style="1" customWidth="1"/>
    <col min="7689" max="7689" width="16.109375" style="1" customWidth="1"/>
    <col min="7690" max="7690" width="12.33203125" style="1" customWidth="1"/>
    <col min="7691" max="7691" width="16.109375" style="1" customWidth="1"/>
    <col min="7692" max="7692" width="26.33203125" style="1" bestFit="1" customWidth="1"/>
    <col min="7693" max="7693" width="13.5546875" style="1" customWidth="1"/>
    <col min="7694" max="7696" width="9.109375" style="1"/>
    <col min="7697" max="7697" width="6.88671875" style="1" customWidth="1"/>
    <col min="7698" max="7936" width="9.109375" style="1"/>
    <col min="7937" max="7937" width="5.6640625" style="1" customWidth="1"/>
    <col min="7938" max="7938" width="6" style="1" customWidth="1"/>
    <col min="7939" max="7939" width="29.33203125" style="1" customWidth="1"/>
    <col min="7940" max="7940" width="11.5546875" style="1" customWidth="1"/>
    <col min="7941" max="7941" width="7.44140625" style="1" customWidth="1"/>
    <col min="7942" max="7942" width="17.5546875" style="1" bestFit="1" customWidth="1"/>
    <col min="7943" max="7943" width="10.44140625" style="1" customWidth="1"/>
    <col min="7944" max="7944" width="7.109375" style="1" customWidth="1"/>
    <col min="7945" max="7945" width="16.109375" style="1" customWidth="1"/>
    <col min="7946" max="7946" width="12.33203125" style="1" customWidth="1"/>
    <col min="7947" max="7947" width="16.109375" style="1" customWidth="1"/>
    <col min="7948" max="7948" width="26.33203125" style="1" bestFit="1" customWidth="1"/>
    <col min="7949" max="7949" width="13.5546875" style="1" customWidth="1"/>
    <col min="7950" max="7952" width="9.109375" style="1"/>
    <col min="7953" max="7953" width="6.88671875" style="1" customWidth="1"/>
    <col min="7954" max="8192" width="9.109375" style="1"/>
    <col min="8193" max="8193" width="5.6640625" style="1" customWidth="1"/>
    <col min="8194" max="8194" width="6" style="1" customWidth="1"/>
    <col min="8195" max="8195" width="29.33203125" style="1" customWidth="1"/>
    <col min="8196" max="8196" width="11.5546875" style="1" customWidth="1"/>
    <col min="8197" max="8197" width="7.44140625" style="1" customWidth="1"/>
    <col min="8198" max="8198" width="17.5546875" style="1" bestFit="1" customWidth="1"/>
    <col min="8199" max="8199" width="10.44140625" style="1" customWidth="1"/>
    <col min="8200" max="8200" width="7.109375" style="1" customWidth="1"/>
    <col min="8201" max="8201" width="16.109375" style="1" customWidth="1"/>
    <col min="8202" max="8202" width="12.33203125" style="1" customWidth="1"/>
    <col min="8203" max="8203" width="16.109375" style="1" customWidth="1"/>
    <col min="8204" max="8204" width="26.33203125" style="1" bestFit="1" customWidth="1"/>
    <col min="8205" max="8205" width="13.5546875" style="1" customWidth="1"/>
    <col min="8206" max="8208" width="9.109375" style="1"/>
    <col min="8209" max="8209" width="6.88671875" style="1" customWidth="1"/>
    <col min="8210" max="8448" width="9.109375" style="1"/>
    <col min="8449" max="8449" width="5.6640625" style="1" customWidth="1"/>
    <col min="8450" max="8450" width="6" style="1" customWidth="1"/>
    <col min="8451" max="8451" width="29.33203125" style="1" customWidth="1"/>
    <col min="8452" max="8452" width="11.5546875" style="1" customWidth="1"/>
    <col min="8453" max="8453" width="7.44140625" style="1" customWidth="1"/>
    <col min="8454" max="8454" width="17.5546875" style="1" bestFit="1" customWidth="1"/>
    <col min="8455" max="8455" width="10.44140625" style="1" customWidth="1"/>
    <col min="8456" max="8456" width="7.109375" style="1" customWidth="1"/>
    <col min="8457" max="8457" width="16.109375" style="1" customWidth="1"/>
    <col min="8458" max="8458" width="12.33203125" style="1" customWidth="1"/>
    <col min="8459" max="8459" width="16.109375" style="1" customWidth="1"/>
    <col min="8460" max="8460" width="26.33203125" style="1" bestFit="1" customWidth="1"/>
    <col min="8461" max="8461" width="13.5546875" style="1" customWidth="1"/>
    <col min="8462" max="8464" width="9.109375" style="1"/>
    <col min="8465" max="8465" width="6.88671875" style="1" customWidth="1"/>
    <col min="8466" max="8704" width="9.109375" style="1"/>
    <col min="8705" max="8705" width="5.6640625" style="1" customWidth="1"/>
    <col min="8706" max="8706" width="6" style="1" customWidth="1"/>
    <col min="8707" max="8707" width="29.33203125" style="1" customWidth="1"/>
    <col min="8708" max="8708" width="11.5546875" style="1" customWidth="1"/>
    <col min="8709" max="8709" width="7.44140625" style="1" customWidth="1"/>
    <col min="8710" max="8710" width="17.5546875" style="1" bestFit="1" customWidth="1"/>
    <col min="8711" max="8711" width="10.44140625" style="1" customWidth="1"/>
    <col min="8712" max="8712" width="7.109375" style="1" customWidth="1"/>
    <col min="8713" max="8713" width="16.109375" style="1" customWidth="1"/>
    <col min="8714" max="8714" width="12.33203125" style="1" customWidth="1"/>
    <col min="8715" max="8715" width="16.109375" style="1" customWidth="1"/>
    <col min="8716" max="8716" width="26.33203125" style="1" bestFit="1" customWidth="1"/>
    <col min="8717" max="8717" width="13.5546875" style="1" customWidth="1"/>
    <col min="8718" max="8720" width="9.109375" style="1"/>
    <col min="8721" max="8721" width="6.88671875" style="1" customWidth="1"/>
    <col min="8722" max="8960" width="9.109375" style="1"/>
    <col min="8961" max="8961" width="5.6640625" style="1" customWidth="1"/>
    <col min="8962" max="8962" width="6" style="1" customWidth="1"/>
    <col min="8963" max="8963" width="29.33203125" style="1" customWidth="1"/>
    <col min="8964" max="8964" width="11.5546875" style="1" customWidth="1"/>
    <col min="8965" max="8965" width="7.44140625" style="1" customWidth="1"/>
    <col min="8966" max="8966" width="17.5546875" style="1" bestFit="1" customWidth="1"/>
    <col min="8967" max="8967" width="10.44140625" style="1" customWidth="1"/>
    <col min="8968" max="8968" width="7.109375" style="1" customWidth="1"/>
    <col min="8969" max="8969" width="16.109375" style="1" customWidth="1"/>
    <col min="8970" max="8970" width="12.33203125" style="1" customWidth="1"/>
    <col min="8971" max="8971" width="16.109375" style="1" customWidth="1"/>
    <col min="8972" max="8972" width="26.33203125" style="1" bestFit="1" customWidth="1"/>
    <col min="8973" max="8973" width="13.5546875" style="1" customWidth="1"/>
    <col min="8974" max="8976" width="9.109375" style="1"/>
    <col min="8977" max="8977" width="6.88671875" style="1" customWidth="1"/>
    <col min="8978" max="9216" width="9.109375" style="1"/>
    <col min="9217" max="9217" width="5.6640625" style="1" customWidth="1"/>
    <col min="9218" max="9218" width="6" style="1" customWidth="1"/>
    <col min="9219" max="9219" width="29.33203125" style="1" customWidth="1"/>
    <col min="9220" max="9220" width="11.5546875" style="1" customWidth="1"/>
    <col min="9221" max="9221" width="7.44140625" style="1" customWidth="1"/>
    <col min="9222" max="9222" width="17.5546875" style="1" bestFit="1" customWidth="1"/>
    <col min="9223" max="9223" width="10.44140625" style="1" customWidth="1"/>
    <col min="9224" max="9224" width="7.109375" style="1" customWidth="1"/>
    <col min="9225" max="9225" width="16.109375" style="1" customWidth="1"/>
    <col min="9226" max="9226" width="12.33203125" style="1" customWidth="1"/>
    <col min="9227" max="9227" width="16.109375" style="1" customWidth="1"/>
    <col min="9228" max="9228" width="26.33203125" style="1" bestFit="1" customWidth="1"/>
    <col min="9229" max="9229" width="13.5546875" style="1" customWidth="1"/>
    <col min="9230" max="9232" width="9.109375" style="1"/>
    <col min="9233" max="9233" width="6.88671875" style="1" customWidth="1"/>
    <col min="9234" max="9472" width="9.109375" style="1"/>
    <col min="9473" max="9473" width="5.6640625" style="1" customWidth="1"/>
    <col min="9474" max="9474" width="6" style="1" customWidth="1"/>
    <col min="9475" max="9475" width="29.33203125" style="1" customWidth="1"/>
    <col min="9476" max="9476" width="11.5546875" style="1" customWidth="1"/>
    <col min="9477" max="9477" width="7.44140625" style="1" customWidth="1"/>
    <col min="9478" max="9478" width="17.5546875" style="1" bestFit="1" customWidth="1"/>
    <col min="9479" max="9479" width="10.44140625" style="1" customWidth="1"/>
    <col min="9480" max="9480" width="7.109375" style="1" customWidth="1"/>
    <col min="9481" max="9481" width="16.109375" style="1" customWidth="1"/>
    <col min="9482" max="9482" width="12.33203125" style="1" customWidth="1"/>
    <col min="9483" max="9483" width="16.109375" style="1" customWidth="1"/>
    <col min="9484" max="9484" width="26.33203125" style="1" bestFit="1" customWidth="1"/>
    <col min="9485" max="9485" width="13.5546875" style="1" customWidth="1"/>
    <col min="9486" max="9488" width="9.109375" style="1"/>
    <col min="9489" max="9489" width="6.88671875" style="1" customWidth="1"/>
    <col min="9490" max="9728" width="9.109375" style="1"/>
    <col min="9729" max="9729" width="5.6640625" style="1" customWidth="1"/>
    <col min="9730" max="9730" width="6" style="1" customWidth="1"/>
    <col min="9731" max="9731" width="29.33203125" style="1" customWidth="1"/>
    <col min="9732" max="9732" width="11.5546875" style="1" customWidth="1"/>
    <col min="9733" max="9733" width="7.44140625" style="1" customWidth="1"/>
    <col min="9734" max="9734" width="17.5546875" style="1" bestFit="1" customWidth="1"/>
    <col min="9735" max="9735" width="10.44140625" style="1" customWidth="1"/>
    <col min="9736" max="9736" width="7.109375" style="1" customWidth="1"/>
    <col min="9737" max="9737" width="16.109375" style="1" customWidth="1"/>
    <col min="9738" max="9738" width="12.33203125" style="1" customWidth="1"/>
    <col min="9739" max="9739" width="16.109375" style="1" customWidth="1"/>
    <col min="9740" max="9740" width="26.33203125" style="1" bestFit="1" customWidth="1"/>
    <col min="9741" max="9741" width="13.5546875" style="1" customWidth="1"/>
    <col min="9742" max="9744" width="9.109375" style="1"/>
    <col min="9745" max="9745" width="6.88671875" style="1" customWidth="1"/>
    <col min="9746" max="9984" width="9.109375" style="1"/>
    <col min="9985" max="9985" width="5.6640625" style="1" customWidth="1"/>
    <col min="9986" max="9986" width="6" style="1" customWidth="1"/>
    <col min="9987" max="9987" width="29.33203125" style="1" customWidth="1"/>
    <col min="9988" max="9988" width="11.5546875" style="1" customWidth="1"/>
    <col min="9989" max="9989" width="7.44140625" style="1" customWidth="1"/>
    <col min="9990" max="9990" width="17.5546875" style="1" bestFit="1" customWidth="1"/>
    <col min="9991" max="9991" width="10.44140625" style="1" customWidth="1"/>
    <col min="9992" max="9992" width="7.109375" style="1" customWidth="1"/>
    <col min="9993" max="9993" width="16.109375" style="1" customWidth="1"/>
    <col min="9994" max="9994" width="12.33203125" style="1" customWidth="1"/>
    <col min="9995" max="9995" width="16.109375" style="1" customWidth="1"/>
    <col min="9996" max="9996" width="26.33203125" style="1" bestFit="1" customWidth="1"/>
    <col min="9997" max="9997" width="13.5546875" style="1" customWidth="1"/>
    <col min="9998" max="10000" width="9.109375" style="1"/>
    <col min="10001" max="10001" width="6.88671875" style="1" customWidth="1"/>
    <col min="10002" max="10240" width="9.109375" style="1"/>
    <col min="10241" max="10241" width="5.6640625" style="1" customWidth="1"/>
    <col min="10242" max="10242" width="6" style="1" customWidth="1"/>
    <col min="10243" max="10243" width="29.33203125" style="1" customWidth="1"/>
    <col min="10244" max="10244" width="11.5546875" style="1" customWidth="1"/>
    <col min="10245" max="10245" width="7.44140625" style="1" customWidth="1"/>
    <col min="10246" max="10246" width="17.5546875" style="1" bestFit="1" customWidth="1"/>
    <col min="10247" max="10247" width="10.44140625" style="1" customWidth="1"/>
    <col min="10248" max="10248" width="7.109375" style="1" customWidth="1"/>
    <col min="10249" max="10249" width="16.109375" style="1" customWidth="1"/>
    <col min="10250" max="10250" width="12.33203125" style="1" customWidth="1"/>
    <col min="10251" max="10251" width="16.109375" style="1" customWidth="1"/>
    <col min="10252" max="10252" width="26.33203125" style="1" bestFit="1" customWidth="1"/>
    <col min="10253" max="10253" width="13.5546875" style="1" customWidth="1"/>
    <col min="10254" max="10256" width="9.109375" style="1"/>
    <col min="10257" max="10257" width="6.88671875" style="1" customWidth="1"/>
    <col min="10258" max="10496" width="9.109375" style="1"/>
    <col min="10497" max="10497" width="5.6640625" style="1" customWidth="1"/>
    <col min="10498" max="10498" width="6" style="1" customWidth="1"/>
    <col min="10499" max="10499" width="29.33203125" style="1" customWidth="1"/>
    <col min="10500" max="10500" width="11.5546875" style="1" customWidth="1"/>
    <col min="10501" max="10501" width="7.44140625" style="1" customWidth="1"/>
    <col min="10502" max="10502" width="17.5546875" style="1" bestFit="1" customWidth="1"/>
    <col min="10503" max="10503" width="10.44140625" style="1" customWidth="1"/>
    <col min="10504" max="10504" width="7.109375" style="1" customWidth="1"/>
    <col min="10505" max="10505" width="16.109375" style="1" customWidth="1"/>
    <col min="10506" max="10506" width="12.33203125" style="1" customWidth="1"/>
    <col min="10507" max="10507" width="16.109375" style="1" customWidth="1"/>
    <col min="10508" max="10508" width="26.33203125" style="1" bestFit="1" customWidth="1"/>
    <col min="10509" max="10509" width="13.5546875" style="1" customWidth="1"/>
    <col min="10510" max="10512" width="9.109375" style="1"/>
    <col min="10513" max="10513" width="6.88671875" style="1" customWidth="1"/>
    <col min="10514" max="10752" width="9.109375" style="1"/>
    <col min="10753" max="10753" width="5.6640625" style="1" customWidth="1"/>
    <col min="10754" max="10754" width="6" style="1" customWidth="1"/>
    <col min="10755" max="10755" width="29.33203125" style="1" customWidth="1"/>
    <col min="10756" max="10756" width="11.5546875" style="1" customWidth="1"/>
    <col min="10757" max="10757" width="7.44140625" style="1" customWidth="1"/>
    <col min="10758" max="10758" width="17.5546875" style="1" bestFit="1" customWidth="1"/>
    <col min="10759" max="10759" width="10.44140625" style="1" customWidth="1"/>
    <col min="10760" max="10760" width="7.109375" style="1" customWidth="1"/>
    <col min="10761" max="10761" width="16.109375" style="1" customWidth="1"/>
    <col min="10762" max="10762" width="12.33203125" style="1" customWidth="1"/>
    <col min="10763" max="10763" width="16.109375" style="1" customWidth="1"/>
    <col min="10764" max="10764" width="26.33203125" style="1" bestFit="1" customWidth="1"/>
    <col min="10765" max="10765" width="13.5546875" style="1" customWidth="1"/>
    <col min="10766" max="10768" width="9.109375" style="1"/>
    <col min="10769" max="10769" width="6.88671875" style="1" customWidth="1"/>
    <col min="10770" max="11008" width="9.109375" style="1"/>
    <col min="11009" max="11009" width="5.6640625" style="1" customWidth="1"/>
    <col min="11010" max="11010" width="6" style="1" customWidth="1"/>
    <col min="11011" max="11011" width="29.33203125" style="1" customWidth="1"/>
    <col min="11012" max="11012" width="11.5546875" style="1" customWidth="1"/>
    <col min="11013" max="11013" width="7.44140625" style="1" customWidth="1"/>
    <col min="11014" max="11014" width="17.5546875" style="1" bestFit="1" customWidth="1"/>
    <col min="11015" max="11015" width="10.44140625" style="1" customWidth="1"/>
    <col min="11016" max="11016" width="7.109375" style="1" customWidth="1"/>
    <col min="11017" max="11017" width="16.109375" style="1" customWidth="1"/>
    <col min="11018" max="11018" width="12.33203125" style="1" customWidth="1"/>
    <col min="11019" max="11019" width="16.109375" style="1" customWidth="1"/>
    <col min="11020" max="11020" width="26.33203125" style="1" bestFit="1" customWidth="1"/>
    <col min="11021" max="11021" width="13.5546875" style="1" customWidth="1"/>
    <col min="11022" max="11024" width="9.109375" style="1"/>
    <col min="11025" max="11025" width="6.88671875" style="1" customWidth="1"/>
    <col min="11026" max="11264" width="9.109375" style="1"/>
    <col min="11265" max="11265" width="5.6640625" style="1" customWidth="1"/>
    <col min="11266" max="11266" width="6" style="1" customWidth="1"/>
    <col min="11267" max="11267" width="29.33203125" style="1" customWidth="1"/>
    <col min="11268" max="11268" width="11.5546875" style="1" customWidth="1"/>
    <col min="11269" max="11269" width="7.44140625" style="1" customWidth="1"/>
    <col min="11270" max="11270" width="17.5546875" style="1" bestFit="1" customWidth="1"/>
    <col min="11271" max="11271" width="10.44140625" style="1" customWidth="1"/>
    <col min="11272" max="11272" width="7.109375" style="1" customWidth="1"/>
    <col min="11273" max="11273" width="16.109375" style="1" customWidth="1"/>
    <col min="11274" max="11274" width="12.33203125" style="1" customWidth="1"/>
    <col min="11275" max="11275" width="16.109375" style="1" customWidth="1"/>
    <col min="11276" max="11276" width="26.33203125" style="1" bestFit="1" customWidth="1"/>
    <col min="11277" max="11277" width="13.5546875" style="1" customWidth="1"/>
    <col min="11278" max="11280" width="9.109375" style="1"/>
    <col min="11281" max="11281" width="6.88671875" style="1" customWidth="1"/>
    <col min="11282" max="11520" width="9.109375" style="1"/>
    <col min="11521" max="11521" width="5.6640625" style="1" customWidth="1"/>
    <col min="11522" max="11522" width="6" style="1" customWidth="1"/>
    <col min="11523" max="11523" width="29.33203125" style="1" customWidth="1"/>
    <col min="11524" max="11524" width="11.5546875" style="1" customWidth="1"/>
    <col min="11525" max="11525" width="7.44140625" style="1" customWidth="1"/>
    <col min="11526" max="11526" width="17.5546875" style="1" bestFit="1" customWidth="1"/>
    <col min="11527" max="11527" width="10.44140625" style="1" customWidth="1"/>
    <col min="11528" max="11528" width="7.109375" style="1" customWidth="1"/>
    <col min="11529" max="11529" width="16.109375" style="1" customWidth="1"/>
    <col min="11530" max="11530" width="12.33203125" style="1" customWidth="1"/>
    <col min="11531" max="11531" width="16.109375" style="1" customWidth="1"/>
    <col min="11532" max="11532" width="26.33203125" style="1" bestFit="1" customWidth="1"/>
    <col min="11533" max="11533" width="13.5546875" style="1" customWidth="1"/>
    <col min="11534" max="11536" width="9.109375" style="1"/>
    <col min="11537" max="11537" width="6.88671875" style="1" customWidth="1"/>
    <col min="11538" max="11776" width="9.109375" style="1"/>
    <col min="11777" max="11777" width="5.6640625" style="1" customWidth="1"/>
    <col min="11778" max="11778" width="6" style="1" customWidth="1"/>
    <col min="11779" max="11779" width="29.33203125" style="1" customWidth="1"/>
    <col min="11780" max="11780" width="11.5546875" style="1" customWidth="1"/>
    <col min="11781" max="11781" width="7.44140625" style="1" customWidth="1"/>
    <col min="11782" max="11782" width="17.5546875" style="1" bestFit="1" customWidth="1"/>
    <col min="11783" max="11783" width="10.44140625" style="1" customWidth="1"/>
    <col min="11784" max="11784" width="7.109375" style="1" customWidth="1"/>
    <col min="11785" max="11785" width="16.109375" style="1" customWidth="1"/>
    <col min="11786" max="11786" width="12.33203125" style="1" customWidth="1"/>
    <col min="11787" max="11787" width="16.109375" style="1" customWidth="1"/>
    <col min="11788" max="11788" width="26.33203125" style="1" bestFit="1" customWidth="1"/>
    <col min="11789" max="11789" width="13.5546875" style="1" customWidth="1"/>
    <col min="11790" max="11792" width="9.109375" style="1"/>
    <col min="11793" max="11793" width="6.88671875" style="1" customWidth="1"/>
    <col min="11794" max="12032" width="9.109375" style="1"/>
    <col min="12033" max="12033" width="5.6640625" style="1" customWidth="1"/>
    <col min="12034" max="12034" width="6" style="1" customWidth="1"/>
    <col min="12035" max="12035" width="29.33203125" style="1" customWidth="1"/>
    <col min="12036" max="12036" width="11.5546875" style="1" customWidth="1"/>
    <col min="12037" max="12037" width="7.44140625" style="1" customWidth="1"/>
    <col min="12038" max="12038" width="17.5546875" style="1" bestFit="1" customWidth="1"/>
    <col min="12039" max="12039" width="10.44140625" style="1" customWidth="1"/>
    <col min="12040" max="12040" width="7.109375" style="1" customWidth="1"/>
    <col min="12041" max="12041" width="16.109375" style="1" customWidth="1"/>
    <col min="12042" max="12042" width="12.33203125" style="1" customWidth="1"/>
    <col min="12043" max="12043" width="16.109375" style="1" customWidth="1"/>
    <col min="12044" max="12044" width="26.33203125" style="1" bestFit="1" customWidth="1"/>
    <col min="12045" max="12045" width="13.5546875" style="1" customWidth="1"/>
    <col min="12046" max="12048" width="9.109375" style="1"/>
    <col min="12049" max="12049" width="6.88671875" style="1" customWidth="1"/>
    <col min="12050" max="12288" width="9.109375" style="1"/>
    <col min="12289" max="12289" width="5.6640625" style="1" customWidth="1"/>
    <col min="12290" max="12290" width="6" style="1" customWidth="1"/>
    <col min="12291" max="12291" width="29.33203125" style="1" customWidth="1"/>
    <col min="12292" max="12292" width="11.5546875" style="1" customWidth="1"/>
    <col min="12293" max="12293" width="7.44140625" style="1" customWidth="1"/>
    <col min="12294" max="12294" width="17.5546875" style="1" bestFit="1" customWidth="1"/>
    <col min="12295" max="12295" width="10.44140625" style="1" customWidth="1"/>
    <col min="12296" max="12296" width="7.109375" style="1" customWidth="1"/>
    <col min="12297" max="12297" width="16.109375" style="1" customWidth="1"/>
    <col min="12298" max="12298" width="12.33203125" style="1" customWidth="1"/>
    <col min="12299" max="12299" width="16.109375" style="1" customWidth="1"/>
    <col min="12300" max="12300" width="26.33203125" style="1" bestFit="1" customWidth="1"/>
    <col min="12301" max="12301" width="13.5546875" style="1" customWidth="1"/>
    <col min="12302" max="12304" width="9.109375" style="1"/>
    <col min="12305" max="12305" width="6.88671875" style="1" customWidth="1"/>
    <col min="12306" max="12544" width="9.109375" style="1"/>
    <col min="12545" max="12545" width="5.6640625" style="1" customWidth="1"/>
    <col min="12546" max="12546" width="6" style="1" customWidth="1"/>
    <col min="12547" max="12547" width="29.33203125" style="1" customWidth="1"/>
    <col min="12548" max="12548" width="11.5546875" style="1" customWidth="1"/>
    <col min="12549" max="12549" width="7.44140625" style="1" customWidth="1"/>
    <col min="12550" max="12550" width="17.5546875" style="1" bestFit="1" customWidth="1"/>
    <col min="12551" max="12551" width="10.44140625" style="1" customWidth="1"/>
    <col min="12552" max="12552" width="7.109375" style="1" customWidth="1"/>
    <col min="12553" max="12553" width="16.109375" style="1" customWidth="1"/>
    <col min="12554" max="12554" width="12.33203125" style="1" customWidth="1"/>
    <col min="12555" max="12555" width="16.109375" style="1" customWidth="1"/>
    <col min="12556" max="12556" width="26.33203125" style="1" bestFit="1" customWidth="1"/>
    <col min="12557" max="12557" width="13.5546875" style="1" customWidth="1"/>
    <col min="12558" max="12560" width="9.109375" style="1"/>
    <col min="12561" max="12561" width="6.88671875" style="1" customWidth="1"/>
    <col min="12562" max="12800" width="9.109375" style="1"/>
    <col min="12801" max="12801" width="5.6640625" style="1" customWidth="1"/>
    <col min="12802" max="12802" width="6" style="1" customWidth="1"/>
    <col min="12803" max="12803" width="29.33203125" style="1" customWidth="1"/>
    <col min="12804" max="12804" width="11.5546875" style="1" customWidth="1"/>
    <col min="12805" max="12805" width="7.44140625" style="1" customWidth="1"/>
    <col min="12806" max="12806" width="17.5546875" style="1" bestFit="1" customWidth="1"/>
    <col min="12807" max="12807" width="10.44140625" style="1" customWidth="1"/>
    <col min="12808" max="12808" width="7.109375" style="1" customWidth="1"/>
    <col min="12809" max="12809" width="16.109375" style="1" customWidth="1"/>
    <col min="12810" max="12810" width="12.33203125" style="1" customWidth="1"/>
    <col min="12811" max="12811" width="16.109375" style="1" customWidth="1"/>
    <col min="12812" max="12812" width="26.33203125" style="1" bestFit="1" customWidth="1"/>
    <col min="12813" max="12813" width="13.5546875" style="1" customWidth="1"/>
    <col min="12814" max="12816" width="9.109375" style="1"/>
    <col min="12817" max="12817" width="6.88671875" style="1" customWidth="1"/>
    <col min="12818" max="13056" width="9.109375" style="1"/>
    <col min="13057" max="13057" width="5.6640625" style="1" customWidth="1"/>
    <col min="13058" max="13058" width="6" style="1" customWidth="1"/>
    <col min="13059" max="13059" width="29.33203125" style="1" customWidth="1"/>
    <col min="13060" max="13060" width="11.5546875" style="1" customWidth="1"/>
    <col min="13061" max="13061" width="7.44140625" style="1" customWidth="1"/>
    <col min="13062" max="13062" width="17.5546875" style="1" bestFit="1" customWidth="1"/>
    <col min="13063" max="13063" width="10.44140625" style="1" customWidth="1"/>
    <col min="13064" max="13064" width="7.109375" style="1" customWidth="1"/>
    <col min="13065" max="13065" width="16.109375" style="1" customWidth="1"/>
    <col min="13066" max="13066" width="12.33203125" style="1" customWidth="1"/>
    <col min="13067" max="13067" width="16.109375" style="1" customWidth="1"/>
    <col min="13068" max="13068" width="26.33203125" style="1" bestFit="1" customWidth="1"/>
    <col min="13069" max="13069" width="13.5546875" style="1" customWidth="1"/>
    <col min="13070" max="13072" width="9.109375" style="1"/>
    <col min="13073" max="13073" width="6.88671875" style="1" customWidth="1"/>
    <col min="13074" max="13312" width="9.109375" style="1"/>
    <col min="13313" max="13313" width="5.6640625" style="1" customWidth="1"/>
    <col min="13314" max="13314" width="6" style="1" customWidth="1"/>
    <col min="13315" max="13315" width="29.33203125" style="1" customWidth="1"/>
    <col min="13316" max="13316" width="11.5546875" style="1" customWidth="1"/>
    <col min="13317" max="13317" width="7.44140625" style="1" customWidth="1"/>
    <col min="13318" max="13318" width="17.5546875" style="1" bestFit="1" customWidth="1"/>
    <col min="13319" max="13319" width="10.44140625" style="1" customWidth="1"/>
    <col min="13320" max="13320" width="7.109375" style="1" customWidth="1"/>
    <col min="13321" max="13321" width="16.109375" style="1" customWidth="1"/>
    <col min="13322" max="13322" width="12.33203125" style="1" customWidth="1"/>
    <col min="13323" max="13323" width="16.109375" style="1" customWidth="1"/>
    <col min="13324" max="13324" width="26.33203125" style="1" bestFit="1" customWidth="1"/>
    <col min="13325" max="13325" width="13.5546875" style="1" customWidth="1"/>
    <col min="13326" max="13328" width="9.109375" style="1"/>
    <col min="13329" max="13329" width="6.88671875" style="1" customWidth="1"/>
    <col min="13330" max="13568" width="9.109375" style="1"/>
    <col min="13569" max="13569" width="5.6640625" style="1" customWidth="1"/>
    <col min="13570" max="13570" width="6" style="1" customWidth="1"/>
    <col min="13571" max="13571" width="29.33203125" style="1" customWidth="1"/>
    <col min="13572" max="13572" width="11.5546875" style="1" customWidth="1"/>
    <col min="13573" max="13573" width="7.44140625" style="1" customWidth="1"/>
    <col min="13574" max="13574" width="17.5546875" style="1" bestFit="1" customWidth="1"/>
    <col min="13575" max="13575" width="10.44140625" style="1" customWidth="1"/>
    <col min="13576" max="13576" width="7.109375" style="1" customWidth="1"/>
    <col min="13577" max="13577" width="16.109375" style="1" customWidth="1"/>
    <col min="13578" max="13578" width="12.33203125" style="1" customWidth="1"/>
    <col min="13579" max="13579" width="16.109375" style="1" customWidth="1"/>
    <col min="13580" max="13580" width="26.33203125" style="1" bestFit="1" customWidth="1"/>
    <col min="13581" max="13581" width="13.5546875" style="1" customWidth="1"/>
    <col min="13582" max="13584" width="9.109375" style="1"/>
    <col min="13585" max="13585" width="6.88671875" style="1" customWidth="1"/>
    <col min="13586" max="13824" width="9.109375" style="1"/>
    <col min="13825" max="13825" width="5.6640625" style="1" customWidth="1"/>
    <col min="13826" max="13826" width="6" style="1" customWidth="1"/>
    <col min="13827" max="13827" width="29.33203125" style="1" customWidth="1"/>
    <col min="13828" max="13828" width="11.5546875" style="1" customWidth="1"/>
    <col min="13829" max="13829" width="7.44140625" style="1" customWidth="1"/>
    <col min="13830" max="13830" width="17.5546875" style="1" bestFit="1" customWidth="1"/>
    <col min="13831" max="13831" width="10.44140625" style="1" customWidth="1"/>
    <col min="13832" max="13832" width="7.109375" style="1" customWidth="1"/>
    <col min="13833" max="13833" width="16.109375" style="1" customWidth="1"/>
    <col min="13834" max="13834" width="12.33203125" style="1" customWidth="1"/>
    <col min="13835" max="13835" width="16.109375" style="1" customWidth="1"/>
    <col min="13836" max="13836" width="26.33203125" style="1" bestFit="1" customWidth="1"/>
    <col min="13837" max="13837" width="13.5546875" style="1" customWidth="1"/>
    <col min="13838" max="13840" width="9.109375" style="1"/>
    <col min="13841" max="13841" width="6.88671875" style="1" customWidth="1"/>
    <col min="13842" max="14080" width="9.109375" style="1"/>
    <col min="14081" max="14081" width="5.6640625" style="1" customWidth="1"/>
    <col min="14082" max="14082" width="6" style="1" customWidth="1"/>
    <col min="14083" max="14083" width="29.33203125" style="1" customWidth="1"/>
    <col min="14084" max="14084" width="11.5546875" style="1" customWidth="1"/>
    <col min="14085" max="14085" width="7.44140625" style="1" customWidth="1"/>
    <col min="14086" max="14086" width="17.5546875" style="1" bestFit="1" customWidth="1"/>
    <col min="14087" max="14087" width="10.44140625" style="1" customWidth="1"/>
    <col min="14088" max="14088" width="7.109375" style="1" customWidth="1"/>
    <col min="14089" max="14089" width="16.109375" style="1" customWidth="1"/>
    <col min="14090" max="14090" width="12.33203125" style="1" customWidth="1"/>
    <col min="14091" max="14091" width="16.109375" style="1" customWidth="1"/>
    <col min="14092" max="14092" width="26.33203125" style="1" bestFit="1" customWidth="1"/>
    <col min="14093" max="14093" width="13.5546875" style="1" customWidth="1"/>
    <col min="14094" max="14096" width="9.109375" style="1"/>
    <col min="14097" max="14097" width="6.88671875" style="1" customWidth="1"/>
    <col min="14098" max="14336" width="9.109375" style="1"/>
    <col min="14337" max="14337" width="5.6640625" style="1" customWidth="1"/>
    <col min="14338" max="14338" width="6" style="1" customWidth="1"/>
    <col min="14339" max="14339" width="29.33203125" style="1" customWidth="1"/>
    <col min="14340" max="14340" width="11.5546875" style="1" customWidth="1"/>
    <col min="14341" max="14341" width="7.44140625" style="1" customWidth="1"/>
    <col min="14342" max="14342" width="17.5546875" style="1" bestFit="1" customWidth="1"/>
    <col min="14343" max="14343" width="10.44140625" style="1" customWidth="1"/>
    <col min="14344" max="14344" width="7.109375" style="1" customWidth="1"/>
    <col min="14345" max="14345" width="16.109375" style="1" customWidth="1"/>
    <col min="14346" max="14346" width="12.33203125" style="1" customWidth="1"/>
    <col min="14347" max="14347" width="16.109375" style="1" customWidth="1"/>
    <col min="14348" max="14348" width="26.33203125" style="1" bestFit="1" customWidth="1"/>
    <col min="14349" max="14349" width="13.5546875" style="1" customWidth="1"/>
    <col min="14350" max="14352" width="9.109375" style="1"/>
    <col min="14353" max="14353" width="6.88671875" style="1" customWidth="1"/>
    <col min="14354" max="14592" width="9.109375" style="1"/>
    <col min="14593" max="14593" width="5.6640625" style="1" customWidth="1"/>
    <col min="14594" max="14594" width="6" style="1" customWidth="1"/>
    <col min="14595" max="14595" width="29.33203125" style="1" customWidth="1"/>
    <col min="14596" max="14596" width="11.5546875" style="1" customWidth="1"/>
    <col min="14597" max="14597" width="7.44140625" style="1" customWidth="1"/>
    <col min="14598" max="14598" width="17.5546875" style="1" bestFit="1" customWidth="1"/>
    <col min="14599" max="14599" width="10.44140625" style="1" customWidth="1"/>
    <col min="14600" max="14600" width="7.109375" style="1" customWidth="1"/>
    <col min="14601" max="14601" width="16.109375" style="1" customWidth="1"/>
    <col min="14602" max="14602" width="12.33203125" style="1" customWidth="1"/>
    <col min="14603" max="14603" width="16.109375" style="1" customWidth="1"/>
    <col min="14604" max="14604" width="26.33203125" style="1" bestFit="1" customWidth="1"/>
    <col min="14605" max="14605" width="13.5546875" style="1" customWidth="1"/>
    <col min="14606" max="14608" width="9.109375" style="1"/>
    <col min="14609" max="14609" width="6.88671875" style="1" customWidth="1"/>
    <col min="14610" max="14848" width="9.109375" style="1"/>
    <col min="14849" max="14849" width="5.6640625" style="1" customWidth="1"/>
    <col min="14850" max="14850" width="6" style="1" customWidth="1"/>
    <col min="14851" max="14851" width="29.33203125" style="1" customWidth="1"/>
    <col min="14852" max="14852" width="11.5546875" style="1" customWidth="1"/>
    <col min="14853" max="14853" width="7.44140625" style="1" customWidth="1"/>
    <col min="14854" max="14854" width="17.5546875" style="1" bestFit="1" customWidth="1"/>
    <col min="14855" max="14855" width="10.44140625" style="1" customWidth="1"/>
    <col min="14856" max="14856" width="7.109375" style="1" customWidth="1"/>
    <col min="14857" max="14857" width="16.109375" style="1" customWidth="1"/>
    <col min="14858" max="14858" width="12.33203125" style="1" customWidth="1"/>
    <col min="14859" max="14859" width="16.109375" style="1" customWidth="1"/>
    <col min="14860" max="14860" width="26.33203125" style="1" bestFit="1" customWidth="1"/>
    <col min="14861" max="14861" width="13.5546875" style="1" customWidth="1"/>
    <col min="14862" max="14864" width="9.109375" style="1"/>
    <col min="14865" max="14865" width="6.88671875" style="1" customWidth="1"/>
    <col min="14866" max="15104" width="9.109375" style="1"/>
    <col min="15105" max="15105" width="5.6640625" style="1" customWidth="1"/>
    <col min="15106" max="15106" width="6" style="1" customWidth="1"/>
    <col min="15107" max="15107" width="29.33203125" style="1" customWidth="1"/>
    <col min="15108" max="15108" width="11.5546875" style="1" customWidth="1"/>
    <col min="15109" max="15109" width="7.44140625" style="1" customWidth="1"/>
    <col min="15110" max="15110" width="17.5546875" style="1" bestFit="1" customWidth="1"/>
    <col min="15111" max="15111" width="10.44140625" style="1" customWidth="1"/>
    <col min="15112" max="15112" width="7.109375" style="1" customWidth="1"/>
    <col min="15113" max="15113" width="16.109375" style="1" customWidth="1"/>
    <col min="15114" max="15114" width="12.33203125" style="1" customWidth="1"/>
    <col min="15115" max="15115" width="16.109375" style="1" customWidth="1"/>
    <col min="15116" max="15116" width="26.33203125" style="1" bestFit="1" customWidth="1"/>
    <col min="15117" max="15117" width="13.5546875" style="1" customWidth="1"/>
    <col min="15118" max="15120" width="9.109375" style="1"/>
    <col min="15121" max="15121" width="6.88671875" style="1" customWidth="1"/>
    <col min="15122" max="15360" width="9.109375" style="1"/>
    <col min="15361" max="15361" width="5.6640625" style="1" customWidth="1"/>
    <col min="15362" max="15362" width="6" style="1" customWidth="1"/>
    <col min="15363" max="15363" width="29.33203125" style="1" customWidth="1"/>
    <col min="15364" max="15364" width="11.5546875" style="1" customWidth="1"/>
    <col min="15365" max="15365" width="7.44140625" style="1" customWidth="1"/>
    <col min="15366" max="15366" width="17.5546875" style="1" bestFit="1" customWidth="1"/>
    <col min="15367" max="15367" width="10.44140625" style="1" customWidth="1"/>
    <col min="15368" max="15368" width="7.109375" style="1" customWidth="1"/>
    <col min="15369" max="15369" width="16.109375" style="1" customWidth="1"/>
    <col min="15370" max="15370" width="12.33203125" style="1" customWidth="1"/>
    <col min="15371" max="15371" width="16.109375" style="1" customWidth="1"/>
    <col min="15372" max="15372" width="26.33203125" style="1" bestFit="1" customWidth="1"/>
    <col min="15373" max="15373" width="13.5546875" style="1" customWidth="1"/>
    <col min="15374" max="15376" width="9.109375" style="1"/>
    <col min="15377" max="15377" width="6.88671875" style="1" customWidth="1"/>
    <col min="15378" max="15616" width="9.109375" style="1"/>
    <col min="15617" max="15617" width="5.6640625" style="1" customWidth="1"/>
    <col min="15618" max="15618" width="6" style="1" customWidth="1"/>
    <col min="15619" max="15619" width="29.33203125" style="1" customWidth="1"/>
    <col min="15620" max="15620" width="11.5546875" style="1" customWidth="1"/>
    <col min="15621" max="15621" width="7.44140625" style="1" customWidth="1"/>
    <col min="15622" max="15622" width="17.5546875" style="1" bestFit="1" customWidth="1"/>
    <col min="15623" max="15623" width="10.44140625" style="1" customWidth="1"/>
    <col min="15624" max="15624" width="7.109375" style="1" customWidth="1"/>
    <col min="15625" max="15625" width="16.109375" style="1" customWidth="1"/>
    <col min="15626" max="15626" width="12.33203125" style="1" customWidth="1"/>
    <col min="15627" max="15627" width="16.109375" style="1" customWidth="1"/>
    <col min="15628" max="15628" width="26.33203125" style="1" bestFit="1" customWidth="1"/>
    <col min="15629" max="15629" width="13.5546875" style="1" customWidth="1"/>
    <col min="15630" max="15632" width="9.109375" style="1"/>
    <col min="15633" max="15633" width="6.88671875" style="1" customWidth="1"/>
    <col min="15634" max="15872" width="9.109375" style="1"/>
    <col min="15873" max="15873" width="5.6640625" style="1" customWidth="1"/>
    <col min="15874" max="15874" width="6" style="1" customWidth="1"/>
    <col min="15875" max="15875" width="29.33203125" style="1" customWidth="1"/>
    <col min="15876" max="15876" width="11.5546875" style="1" customWidth="1"/>
    <col min="15877" max="15877" width="7.44140625" style="1" customWidth="1"/>
    <col min="15878" max="15878" width="17.5546875" style="1" bestFit="1" customWidth="1"/>
    <col min="15879" max="15879" width="10.44140625" style="1" customWidth="1"/>
    <col min="15880" max="15880" width="7.109375" style="1" customWidth="1"/>
    <col min="15881" max="15881" width="16.109375" style="1" customWidth="1"/>
    <col min="15882" max="15882" width="12.33203125" style="1" customWidth="1"/>
    <col min="15883" max="15883" width="16.109375" style="1" customWidth="1"/>
    <col min="15884" max="15884" width="26.33203125" style="1" bestFit="1" customWidth="1"/>
    <col min="15885" max="15885" width="13.5546875" style="1" customWidth="1"/>
    <col min="15886" max="15888" width="9.109375" style="1"/>
    <col min="15889" max="15889" width="6.88671875" style="1" customWidth="1"/>
    <col min="15890" max="16128" width="9.109375" style="1"/>
    <col min="16129" max="16129" width="5.6640625" style="1" customWidth="1"/>
    <col min="16130" max="16130" width="6" style="1" customWidth="1"/>
    <col min="16131" max="16131" width="29.33203125" style="1" customWidth="1"/>
    <col min="16132" max="16132" width="11.5546875" style="1" customWidth="1"/>
    <col min="16133" max="16133" width="7.44140625" style="1" customWidth="1"/>
    <col min="16134" max="16134" width="17.5546875" style="1" bestFit="1" customWidth="1"/>
    <col min="16135" max="16135" width="10.44140625" style="1" customWidth="1"/>
    <col min="16136" max="16136" width="7.109375" style="1" customWidth="1"/>
    <col min="16137" max="16137" width="16.109375" style="1" customWidth="1"/>
    <col min="16138" max="16138" width="12.33203125" style="1" customWidth="1"/>
    <col min="16139" max="16139" width="16.109375" style="1" customWidth="1"/>
    <col min="16140" max="16140" width="26.33203125" style="1" bestFit="1" customWidth="1"/>
    <col min="16141" max="16141" width="13.5546875" style="1" customWidth="1"/>
    <col min="16142" max="16144" width="9.109375" style="1"/>
    <col min="16145" max="16145" width="6.88671875" style="1" customWidth="1"/>
    <col min="16146" max="16384" width="9.109375" style="1"/>
  </cols>
  <sheetData>
    <row r="1" spans="1:19" s="5" customFormat="1" ht="18.75" customHeight="1">
      <c r="A1" s="705" t="s">
        <v>34</v>
      </c>
      <c r="B1" s="705"/>
      <c r="C1" s="705"/>
      <c r="D1" s="705"/>
      <c r="E1" s="705"/>
      <c r="F1" s="705"/>
      <c r="G1" s="706" t="s">
        <v>0</v>
      </c>
      <c r="H1" s="706"/>
      <c r="I1" s="706"/>
      <c r="J1" s="706"/>
      <c r="K1" s="706"/>
      <c r="L1" s="706"/>
      <c r="M1" s="706"/>
      <c r="P1" s="6"/>
      <c r="Q1" s="6"/>
      <c r="R1" s="7"/>
      <c r="S1" s="6"/>
    </row>
    <row r="2" spans="1:19" s="5" customFormat="1" ht="20.399999999999999">
      <c r="A2" s="703" t="s">
        <v>39</v>
      </c>
      <c r="B2" s="703"/>
      <c r="C2" s="703"/>
      <c r="D2" s="703"/>
      <c r="E2" s="703"/>
      <c r="F2" s="703"/>
      <c r="G2" s="707" t="s">
        <v>1</v>
      </c>
      <c r="H2" s="707"/>
      <c r="I2" s="707"/>
      <c r="J2" s="707"/>
      <c r="K2" s="707"/>
      <c r="L2" s="707"/>
      <c r="M2" s="707"/>
      <c r="P2" s="6"/>
      <c r="Q2" s="6"/>
      <c r="R2" s="7"/>
      <c r="S2" s="6"/>
    </row>
    <row r="3" spans="1:19" s="5" customFormat="1" ht="20.399999999999999">
      <c r="A3" s="69"/>
      <c r="B3" s="69"/>
      <c r="C3" s="69"/>
      <c r="D3" s="69"/>
      <c r="E3" s="69"/>
      <c r="F3" s="69"/>
      <c r="G3" s="68"/>
      <c r="H3" s="68"/>
      <c r="I3" s="68"/>
      <c r="J3" s="68"/>
      <c r="K3" s="68"/>
      <c r="L3" s="68"/>
      <c r="M3" s="68"/>
      <c r="P3" s="67"/>
      <c r="Q3" s="67"/>
      <c r="R3" s="7"/>
      <c r="S3" s="67"/>
    </row>
    <row r="4" spans="1:19" s="618" customFormat="1" ht="20.399999999999999">
      <c r="A4" s="703" t="s">
        <v>35</v>
      </c>
      <c r="B4" s="703"/>
      <c r="C4" s="703"/>
      <c r="D4" s="703"/>
      <c r="E4" s="703"/>
      <c r="F4" s="703"/>
      <c r="G4" s="703"/>
      <c r="H4" s="703"/>
      <c r="I4" s="703"/>
      <c r="J4" s="703"/>
      <c r="K4" s="703"/>
      <c r="L4" s="703"/>
      <c r="M4" s="703"/>
      <c r="P4" s="69"/>
      <c r="Q4" s="69"/>
      <c r="R4" s="619"/>
      <c r="S4" s="69"/>
    </row>
    <row r="5" spans="1:19" s="620" customFormat="1" ht="21">
      <c r="A5" s="704" t="s">
        <v>1666</v>
      </c>
      <c r="B5" s="704"/>
      <c r="C5" s="704"/>
      <c r="D5" s="704"/>
      <c r="E5" s="704"/>
      <c r="F5" s="704"/>
      <c r="G5" s="704"/>
      <c r="H5" s="704"/>
      <c r="I5" s="704"/>
      <c r="J5" s="704"/>
      <c r="K5" s="704"/>
      <c r="L5" s="704"/>
      <c r="M5" s="704"/>
      <c r="P5" s="621"/>
      <c r="Q5" s="621"/>
      <c r="R5" s="622"/>
      <c r="S5" s="621"/>
    </row>
    <row r="7" spans="1:19" s="9" customFormat="1" ht="22.5" customHeight="1">
      <c r="A7" s="709" t="s">
        <v>1046</v>
      </c>
      <c r="B7" s="712" t="s">
        <v>2</v>
      </c>
      <c r="C7" s="714" t="s">
        <v>9</v>
      </c>
      <c r="D7" s="714" t="s">
        <v>3</v>
      </c>
      <c r="E7" s="714" t="s">
        <v>4</v>
      </c>
      <c r="F7" s="714" t="s">
        <v>5</v>
      </c>
      <c r="G7" s="716" t="s">
        <v>10</v>
      </c>
      <c r="H7" s="714" t="s">
        <v>11</v>
      </c>
      <c r="I7" s="719" t="s">
        <v>12</v>
      </c>
      <c r="J7" s="720"/>
      <c r="K7" s="719" t="s">
        <v>13</v>
      </c>
      <c r="L7" s="720"/>
      <c r="M7" s="711" t="s">
        <v>6</v>
      </c>
      <c r="N7" s="666" t="s">
        <v>14</v>
      </c>
      <c r="O7" s="4" t="s">
        <v>15</v>
      </c>
      <c r="P7" s="4" t="s">
        <v>16</v>
      </c>
      <c r="Q7" s="4" t="s">
        <v>17</v>
      </c>
      <c r="R7" s="84" t="s">
        <v>18</v>
      </c>
      <c r="S7" s="4" t="s">
        <v>19</v>
      </c>
    </row>
    <row r="8" spans="1:19" s="9" customFormat="1" ht="41.25" customHeight="1">
      <c r="A8" s="710"/>
      <c r="B8" s="713"/>
      <c r="C8" s="715"/>
      <c r="D8" s="715"/>
      <c r="E8" s="715"/>
      <c r="F8" s="715"/>
      <c r="G8" s="717"/>
      <c r="H8" s="715"/>
      <c r="I8" s="3" t="s">
        <v>20</v>
      </c>
      <c r="J8" s="3" t="s">
        <v>21</v>
      </c>
      <c r="K8" s="3" t="s">
        <v>20</v>
      </c>
      <c r="L8" s="3" t="s">
        <v>21</v>
      </c>
      <c r="M8" s="711"/>
      <c r="N8" s="667"/>
      <c r="O8" s="4"/>
      <c r="P8" s="4"/>
      <c r="Q8" s="4"/>
      <c r="R8" s="84"/>
      <c r="S8" s="84"/>
    </row>
    <row r="9" spans="1:19" s="9" customFormat="1" ht="25.5" customHeight="1">
      <c r="A9" s="4">
        <v>1</v>
      </c>
      <c r="B9" s="82">
        <v>1</v>
      </c>
      <c r="C9" s="3" t="s">
        <v>7</v>
      </c>
      <c r="D9" s="24" t="s">
        <v>23</v>
      </c>
      <c r="E9" s="11" t="s">
        <v>29</v>
      </c>
      <c r="F9" s="12" t="s">
        <v>8</v>
      </c>
      <c r="G9" s="12" t="s">
        <v>38</v>
      </c>
      <c r="H9" s="87" t="s">
        <v>36</v>
      </c>
      <c r="I9" s="88">
        <v>17</v>
      </c>
      <c r="J9" s="89" t="s">
        <v>32</v>
      </c>
      <c r="K9" s="88">
        <v>18</v>
      </c>
      <c r="L9" s="89" t="s">
        <v>411</v>
      </c>
      <c r="M9" s="13" t="s">
        <v>1006</v>
      </c>
      <c r="N9" s="665"/>
      <c r="O9" s="4"/>
      <c r="P9" s="14"/>
      <c r="Q9" s="14"/>
      <c r="R9" s="90"/>
      <c r="S9" s="4"/>
    </row>
    <row r="10" spans="1:19" s="101" customFormat="1" ht="25.5" customHeight="1">
      <c r="A10" s="4">
        <v>2</v>
      </c>
      <c r="B10" s="543">
        <v>2</v>
      </c>
      <c r="C10" s="92" t="s">
        <v>7</v>
      </c>
      <c r="D10" s="584" t="s">
        <v>24</v>
      </c>
      <c r="E10" s="93" t="s">
        <v>1050</v>
      </c>
      <c r="F10" s="94" t="s">
        <v>8</v>
      </c>
      <c r="G10" s="94" t="s">
        <v>1661</v>
      </c>
      <c r="H10" s="95" t="s">
        <v>37</v>
      </c>
      <c r="I10" s="96">
        <v>9</v>
      </c>
      <c r="J10" s="97" t="s">
        <v>33</v>
      </c>
      <c r="K10" s="96">
        <v>10</v>
      </c>
      <c r="L10" s="97" t="s">
        <v>143</v>
      </c>
      <c r="M10" s="98" t="s">
        <v>1006</v>
      </c>
      <c r="N10" s="543"/>
      <c r="O10" s="91"/>
      <c r="P10" s="99"/>
      <c r="Q10" s="99"/>
      <c r="R10" s="100"/>
      <c r="S10" s="91"/>
    </row>
    <row r="11" spans="1:19" s="9" customFormat="1" ht="25.5" customHeight="1">
      <c r="A11" s="4">
        <v>3</v>
      </c>
      <c r="B11" s="82">
        <v>3</v>
      </c>
      <c r="C11" s="10" t="s">
        <v>7</v>
      </c>
      <c r="D11" s="24" t="s">
        <v>25</v>
      </c>
      <c r="E11" s="11" t="s">
        <v>1051</v>
      </c>
      <c r="F11" s="12" t="s">
        <v>8</v>
      </c>
      <c r="G11" s="12" t="s">
        <v>22</v>
      </c>
      <c r="H11" s="87" t="s">
        <v>36</v>
      </c>
      <c r="I11" s="88">
        <v>17</v>
      </c>
      <c r="J11" s="89" t="s">
        <v>33</v>
      </c>
      <c r="K11" s="88">
        <v>18</v>
      </c>
      <c r="L11" s="89" t="s">
        <v>143</v>
      </c>
      <c r="M11" s="13" t="s">
        <v>1006</v>
      </c>
      <c r="N11" s="665"/>
      <c r="O11" s="4"/>
      <c r="P11" s="14"/>
      <c r="Q11" s="14"/>
      <c r="R11" s="90"/>
      <c r="S11" s="4"/>
    </row>
    <row r="12" spans="1:19" s="9" customFormat="1" ht="25.5" customHeight="1">
      <c r="A12" s="4">
        <v>4</v>
      </c>
      <c r="B12" s="82">
        <v>4</v>
      </c>
      <c r="C12" s="10" t="s">
        <v>7</v>
      </c>
      <c r="D12" s="24" t="s">
        <v>26</v>
      </c>
      <c r="E12" s="11" t="s">
        <v>1052</v>
      </c>
      <c r="F12" s="12" t="s">
        <v>8</v>
      </c>
      <c r="G12" s="12" t="s">
        <v>22</v>
      </c>
      <c r="H12" s="87" t="s">
        <v>37</v>
      </c>
      <c r="I12" s="88">
        <v>13</v>
      </c>
      <c r="J12" s="89" t="s">
        <v>33</v>
      </c>
      <c r="K12" s="88">
        <v>14</v>
      </c>
      <c r="L12" s="89" t="s">
        <v>143</v>
      </c>
      <c r="M12" s="13" t="s">
        <v>1006</v>
      </c>
      <c r="N12" s="665"/>
      <c r="O12" s="4"/>
      <c r="P12" s="14"/>
      <c r="Q12" s="14"/>
      <c r="R12" s="90"/>
      <c r="S12" s="4"/>
    </row>
    <row r="13" spans="1:19" s="9" customFormat="1" ht="25.5" customHeight="1">
      <c r="A13" s="4">
        <v>5</v>
      </c>
      <c r="B13" s="82">
        <v>5</v>
      </c>
      <c r="C13" s="10" t="s">
        <v>7</v>
      </c>
      <c r="D13" s="24" t="s">
        <v>27</v>
      </c>
      <c r="E13" s="11" t="s">
        <v>30</v>
      </c>
      <c r="F13" s="12" t="s">
        <v>8</v>
      </c>
      <c r="G13" s="12" t="s">
        <v>22</v>
      </c>
      <c r="H13" s="87" t="s">
        <v>37</v>
      </c>
      <c r="I13" s="88">
        <v>10</v>
      </c>
      <c r="J13" s="89" t="s">
        <v>33</v>
      </c>
      <c r="K13" s="88">
        <v>11</v>
      </c>
      <c r="L13" s="89" t="s">
        <v>143</v>
      </c>
      <c r="M13" s="13" t="s">
        <v>1006</v>
      </c>
      <c r="N13" s="665"/>
      <c r="O13" s="4"/>
      <c r="P13" s="14"/>
      <c r="Q13" s="14"/>
      <c r="R13" s="90"/>
      <c r="S13" s="4"/>
    </row>
    <row r="14" spans="1:19" s="9" customFormat="1" ht="25.5" customHeight="1">
      <c r="A14" s="4">
        <v>6</v>
      </c>
      <c r="B14" s="82">
        <v>6</v>
      </c>
      <c r="C14" s="10" t="s">
        <v>7</v>
      </c>
      <c r="D14" s="24" t="s">
        <v>28</v>
      </c>
      <c r="E14" s="102" t="s">
        <v>31</v>
      </c>
      <c r="F14" s="12" t="s">
        <v>8</v>
      </c>
      <c r="G14" s="12" t="s">
        <v>22</v>
      </c>
      <c r="H14" s="87" t="s">
        <v>37</v>
      </c>
      <c r="I14" s="103">
        <v>9</v>
      </c>
      <c r="J14" s="104" t="s">
        <v>33</v>
      </c>
      <c r="K14" s="103">
        <v>10</v>
      </c>
      <c r="L14" s="104" t="s">
        <v>143</v>
      </c>
      <c r="M14" s="13" t="s">
        <v>1006</v>
      </c>
      <c r="N14" s="665">
        <v>1</v>
      </c>
      <c r="O14" s="4">
        <v>3</v>
      </c>
      <c r="P14" s="14">
        <v>2015</v>
      </c>
      <c r="Q14" s="14">
        <v>2016</v>
      </c>
      <c r="R14" s="50">
        <v>27</v>
      </c>
      <c r="S14" s="4"/>
    </row>
    <row r="15" spans="1:19" s="112" customFormat="1" ht="25.5" customHeight="1">
      <c r="A15" s="4">
        <v>7</v>
      </c>
      <c r="B15" s="544">
        <v>1</v>
      </c>
      <c r="C15" s="105" t="str">
        <f>IF(F15="Nữ","Bà","Ông")</f>
        <v>Bà</v>
      </c>
      <c r="D15" s="106" t="s">
        <v>41</v>
      </c>
      <c r="E15" s="31" t="s">
        <v>1047</v>
      </c>
      <c r="F15" s="107" t="s">
        <v>42</v>
      </c>
      <c r="G15" s="12" t="s">
        <v>43</v>
      </c>
      <c r="H15" s="108" t="s">
        <v>36</v>
      </c>
      <c r="I15" s="109" t="s">
        <v>176</v>
      </c>
      <c r="J15" s="110" t="s">
        <v>142</v>
      </c>
      <c r="K15" s="109" t="s">
        <v>172</v>
      </c>
      <c r="L15" s="111" t="s">
        <v>143</v>
      </c>
      <c r="M15" s="4" t="s">
        <v>44</v>
      </c>
      <c r="N15" s="668"/>
      <c r="S15" s="51"/>
    </row>
    <row r="16" spans="1:19" s="112" customFormat="1" ht="25.5" customHeight="1">
      <c r="A16" s="4">
        <v>8</v>
      </c>
      <c r="B16" s="544">
        <v>2</v>
      </c>
      <c r="C16" s="105" t="str">
        <f>IF(F16="Nữ","Bà","Ông")</f>
        <v>Bà</v>
      </c>
      <c r="D16" s="106" t="s">
        <v>45</v>
      </c>
      <c r="E16" s="30" t="s">
        <v>1048</v>
      </c>
      <c r="F16" s="107" t="s">
        <v>42</v>
      </c>
      <c r="G16" s="12" t="s">
        <v>104</v>
      </c>
      <c r="H16" s="108" t="s">
        <v>36</v>
      </c>
      <c r="I16" s="109" t="s">
        <v>175</v>
      </c>
      <c r="J16" s="110" t="s">
        <v>142</v>
      </c>
      <c r="K16" s="109" t="s">
        <v>176</v>
      </c>
      <c r="L16" s="111" t="s">
        <v>143</v>
      </c>
      <c r="M16" s="4" t="s">
        <v>44</v>
      </c>
      <c r="N16" s="668"/>
      <c r="S16" s="51"/>
    </row>
    <row r="17" spans="1:19" s="112" customFormat="1" ht="25.5" customHeight="1">
      <c r="A17" s="4">
        <v>9</v>
      </c>
      <c r="B17" s="544">
        <v>3</v>
      </c>
      <c r="C17" s="105" t="str">
        <f>IF(F17="Nữ","Bà","Ông")</f>
        <v>Bà</v>
      </c>
      <c r="D17" s="106" t="s">
        <v>46</v>
      </c>
      <c r="E17" s="31" t="s">
        <v>1049</v>
      </c>
      <c r="F17" s="107" t="s">
        <v>42</v>
      </c>
      <c r="G17" s="12" t="s">
        <v>104</v>
      </c>
      <c r="H17" s="108" t="s">
        <v>36</v>
      </c>
      <c r="I17" s="109" t="s">
        <v>168</v>
      </c>
      <c r="J17" s="110" t="s">
        <v>142</v>
      </c>
      <c r="K17" s="109" t="s">
        <v>169</v>
      </c>
      <c r="L17" s="111" t="s">
        <v>143</v>
      </c>
      <c r="M17" s="4" t="s">
        <v>44</v>
      </c>
      <c r="N17" s="668"/>
      <c r="S17" s="51"/>
    </row>
    <row r="18" spans="1:19" s="112" customFormat="1" ht="25.5" customHeight="1">
      <c r="A18" s="4">
        <v>10</v>
      </c>
      <c r="B18" s="544">
        <v>4</v>
      </c>
      <c r="C18" s="105" t="str">
        <f>IF(F18="Nữ","Bà","Ông")</f>
        <v>Bà</v>
      </c>
      <c r="D18" s="106" t="s">
        <v>47</v>
      </c>
      <c r="E18" s="113" t="s">
        <v>48</v>
      </c>
      <c r="F18" s="107" t="s">
        <v>42</v>
      </c>
      <c r="G18" s="12" t="s">
        <v>49</v>
      </c>
      <c r="H18" s="108" t="s">
        <v>50</v>
      </c>
      <c r="I18" s="109" t="s">
        <v>169</v>
      </c>
      <c r="J18" s="110" t="s">
        <v>190</v>
      </c>
      <c r="K18" s="109" t="s">
        <v>468</v>
      </c>
      <c r="L18" s="111" t="s">
        <v>191</v>
      </c>
      <c r="M18" s="4" t="s">
        <v>44</v>
      </c>
      <c r="N18" s="668"/>
      <c r="S18" s="51"/>
    </row>
    <row r="19" spans="1:19" s="112" customFormat="1" ht="25.5" customHeight="1">
      <c r="A19" s="4">
        <v>11</v>
      </c>
      <c r="B19" s="544">
        <v>5</v>
      </c>
      <c r="C19" s="105" t="str">
        <f>IF(F19="Nữ","Bà","Ông")</f>
        <v>Bà</v>
      </c>
      <c r="D19" s="106" t="s">
        <v>1297</v>
      </c>
      <c r="E19" s="113" t="s">
        <v>51</v>
      </c>
      <c r="F19" s="107" t="s">
        <v>42</v>
      </c>
      <c r="G19" s="12" t="s">
        <v>49</v>
      </c>
      <c r="H19" s="108" t="s">
        <v>37</v>
      </c>
      <c r="I19" s="109" t="s">
        <v>179</v>
      </c>
      <c r="J19" s="110" t="s">
        <v>142</v>
      </c>
      <c r="K19" s="109" t="s">
        <v>180</v>
      </c>
      <c r="L19" s="111" t="s">
        <v>143</v>
      </c>
      <c r="M19" s="4" t="s">
        <v>44</v>
      </c>
      <c r="N19" s="668"/>
      <c r="S19" s="51"/>
    </row>
    <row r="20" spans="1:19" s="9" customFormat="1" ht="25.5" customHeight="1">
      <c r="A20" s="4">
        <v>12</v>
      </c>
      <c r="B20" s="82">
        <v>1</v>
      </c>
      <c r="C20" s="114" t="s">
        <v>52</v>
      </c>
      <c r="D20" s="564" t="s">
        <v>53</v>
      </c>
      <c r="E20" s="31" t="s">
        <v>1053</v>
      </c>
      <c r="F20" s="26" t="s">
        <v>42</v>
      </c>
      <c r="G20" s="21" t="s">
        <v>49</v>
      </c>
      <c r="H20" s="114" t="s">
        <v>50</v>
      </c>
      <c r="I20" s="115">
        <v>17</v>
      </c>
      <c r="J20" s="116" t="s">
        <v>190</v>
      </c>
      <c r="K20" s="115">
        <f>+I20+1</f>
        <v>18</v>
      </c>
      <c r="L20" s="116" t="s">
        <v>191</v>
      </c>
      <c r="M20" s="13" t="s">
        <v>54</v>
      </c>
      <c r="S20" s="4"/>
    </row>
    <row r="21" spans="1:19" s="39" customFormat="1" ht="25.5" customHeight="1">
      <c r="A21" s="4">
        <v>13</v>
      </c>
      <c r="B21" s="82">
        <v>2</v>
      </c>
      <c r="C21" s="114" t="s">
        <v>52</v>
      </c>
      <c r="D21" s="564" t="s">
        <v>55</v>
      </c>
      <c r="E21" s="31" t="s">
        <v>1054</v>
      </c>
      <c r="F21" s="26" t="s">
        <v>42</v>
      </c>
      <c r="G21" s="12" t="s">
        <v>104</v>
      </c>
      <c r="H21" s="114" t="s">
        <v>36</v>
      </c>
      <c r="I21" s="115">
        <v>13</v>
      </c>
      <c r="J21" s="116" t="s">
        <v>33</v>
      </c>
      <c r="K21" s="115">
        <f t="shared" ref="K21:K30" si="0">+I21+1</f>
        <v>14</v>
      </c>
      <c r="L21" s="116" t="s">
        <v>143</v>
      </c>
      <c r="M21" s="13" t="s">
        <v>54</v>
      </c>
      <c r="S21" s="13"/>
    </row>
    <row r="22" spans="1:19" s="39" customFormat="1" ht="25.5" customHeight="1">
      <c r="A22" s="4">
        <v>14</v>
      </c>
      <c r="B22" s="82">
        <v>3</v>
      </c>
      <c r="C22" s="114" t="s">
        <v>52</v>
      </c>
      <c r="D22" s="564" t="s">
        <v>56</v>
      </c>
      <c r="E22" s="31" t="s">
        <v>1055</v>
      </c>
      <c r="F22" s="26" t="s">
        <v>42</v>
      </c>
      <c r="G22" s="12" t="s">
        <v>104</v>
      </c>
      <c r="H22" s="114" t="s">
        <v>36</v>
      </c>
      <c r="I22" s="115">
        <v>15</v>
      </c>
      <c r="J22" s="116" t="s">
        <v>33</v>
      </c>
      <c r="K22" s="115">
        <f t="shared" si="0"/>
        <v>16</v>
      </c>
      <c r="L22" s="116" t="s">
        <v>143</v>
      </c>
      <c r="M22" s="13" t="s">
        <v>54</v>
      </c>
      <c r="S22" s="13"/>
    </row>
    <row r="23" spans="1:19" s="39" customFormat="1" ht="25.5" customHeight="1">
      <c r="A23" s="4">
        <v>15</v>
      </c>
      <c r="B23" s="82">
        <v>4</v>
      </c>
      <c r="C23" s="114" t="s">
        <v>52</v>
      </c>
      <c r="D23" s="564" t="s">
        <v>57</v>
      </c>
      <c r="E23" s="31" t="s">
        <v>1056</v>
      </c>
      <c r="F23" s="26" t="s">
        <v>42</v>
      </c>
      <c r="G23" s="21" t="s">
        <v>49</v>
      </c>
      <c r="H23" s="114" t="s">
        <v>36</v>
      </c>
      <c r="I23" s="115">
        <v>13</v>
      </c>
      <c r="J23" s="116" t="s">
        <v>33</v>
      </c>
      <c r="K23" s="115">
        <f t="shared" si="0"/>
        <v>14</v>
      </c>
      <c r="L23" s="116" t="s">
        <v>143</v>
      </c>
      <c r="M23" s="13" t="s">
        <v>54</v>
      </c>
      <c r="S23" s="13"/>
    </row>
    <row r="24" spans="1:19" s="39" customFormat="1" ht="25.5" customHeight="1">
      <c r="A24" s="4">
        <v>16</v>
      </c>
      <c r="B24" s="82">
        <v>5</v>
      </c>
      <c r="C24" s="114" t="s">
        <v>52</v>
      </c>
      <c r="D24" s="564" t="s">
        <v>58</v>
      </c>
      <c r="E24" s="31" t="s">
        <v>1057</v>
      </c>
      <c r="F24" s="26" t="s">
        <v>42</v>
      </c>
      <c r="G24" s="21" t="s">
        <v>49</v>
      </c>
      <c r="H24" s="114" t="s">
        <v>50</v>
      </c>
      <c r="I24" s="115">
        <v>29</v>
      </c>
      <c r="J24" s="116" t="s">
        <v>33</v>
      </c>
      <c r="K24" s="115">
        <f t="shared" si="0"/>
        <v>30</v>
      </c>
      <c r="L24" s="116" t="s">
        <v>143</v>
      </c>
      <c r="M24" s="13" t="s">
        <v>54</v>
      </c>
      <c r="S24" s="13"/>
    </row>
    <row r="25" spans="1:19" s="39" customFormat="1" ht="25.5" customHeight="1">
      <c r="A25" s="4">
        <v>17</v>
      </c>
      <c r="B25" s="82">
        <v>6</v>
      </c>
      <c r="C25" s="114" t="s">
        <v>52</v>
      </c>
      <c r="D25" s="564" t="s">
        <v>59</v>
      </c>
      <c r="E25" s="31" t="s">
        <v>60</v>
      </c>
      <c r="F25" s="26" t="s">
        <v>42</v>
      </c>
      <c r="G25" s="21" t="s">
        <v>43</v>
      </c>
      <c r="H25" s="114" t="s">
        <v>37</v>
      </c>
      <c r="I25" s="115">
        <v>14</v>
      </c>
      <c r="J25" s="116" t="s">
        <v>33</v>
      </c>
      <c r="K25" s="115">
        <f t="shared" si="0"/>
        <v>15</v>
      </c>
      <c r="L25" s="116" t="s">
        <v>143</v>
      </c>
      <c r="M25" s="13" t="s">
        <v>54</v>
      </c>
      <c r="S25" s="13"/>
    </row>
    <row r="26" spans="1:19" s="39" customFormat="1" ht="25.5" customHeight="1">
      <c r="A26" s="4">
        <v>18</v>
      </c>
      <c r="B26" s="82">
        <v>7</v>
      </c>
      <c r="C26" s="114" t="s">
        <v>52</v>
      </c>
      <c r="D26" s="564" t="s">
        <v>61</v>
      </c>
      <c r="E26" s="31" t="s">
        <v>62</v>
      </c>
      <c r="F26" s="26" t="s">
        <v>42</v>
      </c>
      <c r="G26" s="21" t="s">
        <v>49</v>
      </c>
      <c r="H26" s="114" t="s">
        <v>37</v>
      </c>
      <c r="I26" s="115">
        <v>10</v>
      </c>
      <c r="J26" s="116" t="s">
        <v>33</v>
      </c>
      <c r="K26" s="115">
        <f t="shared" si="0"/>
        <v>11</v>
      </c>
      <c r="L26" s="116" t="s">
        <v>143</v>
      </c>
      <c r="M26" s="13" t="s">
        <v>54</v>
      </c>
      <c r="S26" s="13"/>
    </row>
    <row r="27" spans="1:19" s="39" customFormat="1" ht="25.5" customHeight="1">
      <c r="A27" s="4">
        <v>19</v>
      </c>
      <c r="B27" s="82">
        <v>8</v>
      </c>
      <c r="C27" s="114" t="s">
        <v>52</v>
      </c>
      <c r="D27" s="564" t="s">
        <v>63</v>
      </c>
      <c r="E27" s="31" t="s">
        <v>64</v>
      </c>
      <c r="F27" s="26" t="s">
        <v>42</v>
      </c>
      <c r="G27" s="21" t="s">
        <v>49</v>
      </c>
      <c r="H27" s="114" t="s">
        <v>37</v>
      </c>
      <c r="I27" s="115">
        <v>9</v>
      </c>
      <c r="J27" s="116" t="s">
        <v>33</v>
      </c>
      <c r="K27" s="115">
        <f t="shared" si="0"/>
        <v>10</v>
      </c>
      <c r="L27" s="116" t="s">
        <v>143</v>
      </c>
      <c r="M27" s="13" t="s">
        <v>54</v>
      </c>
      <c r="S27" s="13"/>
    </row>
    <row r="28" spans="1:19" s="39" customFormat="1" ht="25.5" customHeight="1">
      <c r="A28" s="4">
        <v>20</v>
      </c>
      <c r="B28" s="82">
        <v>9</v>
      </c>
      <c r="C28" s="114" t="s">
        <v>52</v>
      </c>
      <c r="D28" s="564" t="s">
        <v>65</v>
      </c>
      <c r="E28" s="31" t="s">
        <v>1058</v>
      </c>
      <c r="F28" s="26" t="s">
        <v>42</v>
      </c>
      <c r="G28" s="21" t="s">
        <v>49</v>
      </c>
      <c r="H28" s="114" t="s">
        <v>37</v>
      </c>
      <c r="I28" s="115">
        <v>8</v>
      </c>
      <c r="J28" s="116" t="s">
        <v>33</v>
      </c>
      <c r="K28" s="115">
        <f t="shared" si="0"/>
        <v>9</v>
      </c>
      <c r="L28" s="116" t="s">
        <v>143</v>
      </c>
      <c r="M28" s="13" t="s">
        <v>54</v>
      </c>
      <c r="S28" s="13"/>
    </row>
    <row r="29" spans="1:19" s="39" customFormat="1" ht="25.5" customHeight="1">
      <c r="A29" s="4">
        <v>21</v>
      </c>
      <c r="B29" s="82">
        <v>10</v>
      </c>
      <c r="C29" s="114" t="s">
        <v>52</v>
      </c>
      <c r="D29" s="564" t="s">
        <v>66</v>
      </c>
      <c r="E29" s="31" t="s">
        <v>1059</v>
      </c>
      <c r="F29" s="26" t="s">
        <v>42</v>
      </c>
      <c r="G29" s="21" t="s">
        <v>49</v>
      </c>
      <c r="H29" s="114" t="s">
        <v>37</v>
      </c>
      <c r="I29" s="115">
        <v>9</v>
      </c>
      <c r="J29" s="116" t="s">
        <v>33</v>
      </c>
      <c r="K29" s="115">
        <f t="shared" si="0"/>
        <v>10</v>
      </c>
      <c r="L29" s="116" t="s">
        <v>143</v>
      </c>
      <c r="M29" s="13" t="s">
        <v>54</v>
      </c>
      <c r="S29" s="13"/>
    </row>
    <row r="30" spans="1:19" s="39" customFormat="1" ht="25.5" customHeight="1">
      <c r="A30" s="4">
        <v>22</v>
      </c>
      <c r="B30" s="82">
        <v>11</v>
      </c>
      <c r="C30" s="114" t="s">
        <v>52</v>
      </c>
      <c r="D30" s="564" t="s">
        <v>67</v>
      </c>
      <c r="E30" s="31" t="s">
        <v>1060</v>
      </c>
      <c r="F30" s="26" t="s">
        <v>42</v>
      </c>
      <c r="G30" s="21" t="s">
        <v>49</v>
      </c>
      <c r="H30" s="114" t="s">
        <v>37</v>
      </c>
      <c r="I30" s="115">
        <v>9</v>
      </c>
      <c r="J30" s="116" t="s">
        <v>33</v>
      </c>
      <c r="K30" s="115">
        <f t="shared" si="0"/>
        <v>10</v>
      </c>
      <c r="L30" s="116" t="s">
        <v>143</v>
      </c>
      <c r="M30" s="13" t="s">
        <v>54</v>
      </c>
      <c r="S30" s="13"/>
    </row>
    <row r="31" spans="1:19" s="9" customFormat="1" ht="25.5" customHeight="1">
      <c r="A31" s="4">
        <v>23</v>
      </c>
      <c r="B31" s="545">
        <v>1</v>
      </c>
      <c r="C31" s="3" t="s">
        <v>7</v>
      </c>
      <c r="D31" s="565" t="s">
        <v>93</v>
      </c>
      <c r="E31" s="117" t="s">
        <v>1061</v>
      </c>
      <c r="F31" s="12" t="s">
        <v>42</v>
      </c>
      <c r="G31" s="12" t="s">
        <v>104</v>
      </c>
      <c r="H31" s="118" t="s">
        <v>36</v>
      </c>
      <c r="I31" s="119">
        <v>12</v>
      </c>
      <c r="J31" s="120" t="s">
        <v>33</v>
      </c>
      <c r="K31" s="3">
        <f t="shared" ref="K31:K38" si="1">I31+1</f>
        <v>13</v>
      </c>
      <c r="L31" s="120" t="s">
        <v>143</v>
      </c>
      <c r="M31" s="4" t="s">
        <v>1007</v>
      </c>
      <c r="N31" s="665"/>
      <c r="R31" s="121"/>
      <c r="S31" s="84"/>
    </row>
    <row r="32" spans="1:19" s="9" customFormat="1" ht="25.5" customHeight="1">
      <c r="A32" s="4">
        <v>24</v>
      </c>
      <c r="B32" s="545">
        <v>2</v>
      </c>
      <c r="C32" s="3" t="s">
        <v>7</v>
      </c>
      <c r="D32" s="565" t="s">
        <v>94</v>
      </c>
      <c r="E32" s="122" t="s">
        <v>1062</v>
      </c>
      <c r="F32" s="12" t="s">
        <v>42</v>
      </c>
      <c r="G32" s="12" t="s">
        <v>104</v>
      </c>
      <c r="H32" s="118" t="s">
        <v>50</v>
      </c>
      <c r="I32" s="119">
        <v>29</v>
      </c>
      <c r="J32" s="120" t="s">
        <v>33</v>
      </c>
      <c r="K32" s="3">
        <f t="shared" si="1"/>
        <v>30</v>
      </c>
      <c r="L32" s="120" t="s">
        <v>143</v>
      </c>
      <c r="M32" s="4" t="s">
        <v>1007</v>
      </c>
      <c r="N32" s="665"/>
      <c r="R32" s="121"/>
      <c r="S32" s="84"/>
    </row>
    <row r="33" spans="1:19" s="9" customFormat="1" ht="25.5" customHeight="1">
      <c r="A33" s="4">
        <v>25</v>
      </c>
      <c r="B33" s="545">
        <v>3</v>
      </c>
      <c r="C33" s="3" t="s">
        <v>7</v>
      </c>
      <c r="D33" s="565" t="s">
        <v>95</v>
      </c>
      <c r="E33" s="122" t="s">
        <v>96</v>
      </c>
      <c r="F33" s="12" t="s">
        <v>42</v>
      </c>
      <c r="G33" s="28" t="s">
        <v>49</v>
      </c>
      <c r="H33" s="118" t="s">
        <v>50</v>
      </c>
      <c r="I33" s="119">
        <v>13</v>
      </c>
      <c r="J33" s="120" t="s">
        <v>33</v>
      </c>
      <c r="K33" s="3">
        <f t="shared" si="1"/>
        <v>14</v>
      </c>
      <c r="L33" s="120" t="s">
        <v>143</v>
      </c>
      <c r="M33" s="4" t="s">
        <v>1007</v>
      </c>
      <c r="N33" s="665"/>
      <c r="R33" s="121"/>
      <c r="S33" s="84"/>
    </row>
    <row r="34" spans="1:19" s="9" customFormat="1" ht="25.5" customHeight="1">
      <c r="A34" s="4">
        <v>26</v>
      </c>
      <c r="B34" s="545">
        <v>4</v>
      </c>
      <c r="C34" s="3" t="s">
        <v>7</v>
      </c>
      <c r="D34" s="538" t="s">
        <v>97</v>
      </c>
      <c r="E34" s="124" t="s">
        <v>1063</v>
      </c>
      <c r="F34" s="12" t="s">
        <v>42</v>
      </c>
      <c r="G34" s="28" t="s">
        <v>49</v>
      </c>
      <c r="H34" s="118" t="s">
        <v>37</v>
      </c>
      <c r="I34" s="125">
        <v>17</v>
      </c>
      <c r="J34" s="126" t="s">
        <v>33</v>
      </c>
      <c r="K34" s="3">
        <f t="shared" si="1"/>
        <v>18</v>
      </c>
      <c r="L34" s="120" t="s">
        <v>143</v>
      </c>
      <c r="M34" s="4" t="s">
        <v>1007</v>
      </c>
      <c r="N34" s="665"/>
      <c r="R34" s="121"/>
      <c r="S34" s="84"/>
    </row>
    <row r="35" spans="1:19" s="9" customFormat="1" ht="25.5" customHeight="1">
      <c r="A35" s="4">
        <v>27</v>
      </c>
      <c r="B35" s="545">
        <v>5</v>
      </c>
      <c r="C35" s="3" t="s">
        <v>7</v>
      </c>
      <c r="D35" s="565" t="s">
        <v>98</v>
      </c>
      <c r="E35" s="117" t="s">
        <v>1064</v>
      </c>
      <c r="F35" s="12" t="s">
        <v>42</v>
      </c>
      <c r="G35" s="28" t="s">
        <v>49</v>
      </c>
      <c r="H35" s="118" t="s">
        <v>37</v>
      </c>
      <c r="I35" s="119">
        <v>12</v>
      </c>
      <c r="J35" s="120" t="s">
        <v>33</v>
      </c>
      <c r="K35" s="3">
        <f t="shared" si="1"/>
        <v>13</v>
      </c>
      <c r="L35" s="120" t="s">
        <v>143</v>
      </c>
      <c r="M35" s="4" t="s">
        <v>1007</v>
      </c>
      <c r="N35" s="665"/>
      <c r="R35" s="121"/>
      <c r="S35" s="84"/>
    </row>
    <row r="36" spans="1:19" s="9" customFormat="1" ht="25.5" customHeight="1">
      <c r="A36" s="4">
        <v>28</v>
      </c>
      <c r="B36" s="545">
        <v>6</v>
      </c>
      <c r="C36" s="3" t="s">
        <v>7</v>
      </c>
      <c r="D36" s="538" t="s">
        <v>99</v>
      </c>
      <c r="E36" s="124" t="s">
        <v>1065</v>
      </c>
      <c r="F36" s="12" t="s">
        <v>42</v>
      </c>
      <c r="G36" s="28" t="s">
        <v>49</v>
      </c>
      <c r="H36" s="118" t="s">
        <v>37</v>
      </c>
      <c r="I36" s="125">
        <v>9</v>
      </c>
      <c r="J36" s="126" t="s">
        <v>33</v>
      </c>
      <c r="K36" s="3">
        <f t="shared" si="1"/>
        <v>10</v>
      </c>
      <c r="L36" s="120" t="s">
        <v>143</v>
      </c>
      <c r="M36" s="4" t="s">
        <v>1007</v>
      </c>
      <c r="N36" s="665"/>
      <c r="R36" s="121"/>
      <c r="S36" s="84"/>
    </row>
    <row r="37" spans="1:19" s="9" customFormat="1" ht="25.5" customHeight="1">
      <c r="A37" s="4">
        <v>29</v>
      </c>
      <c r="B37" s="545">
        <v>7</v>
      </c>
      <c r="C37" s="3" t="s">
        <v>7</v>
      </c>
      <c r="D37" s="565" t="s">
        <v>100</v>
      </c>
      <c r="E37" s="117" t="s">
        <v>1066</v>
      </c>
      <c r="F37" s="12" t="s">
        <v>42</v>
      </c>
      <c r="G37" s="28" t="s">
        <v>49</v>
      </c>
      <c r="H37" s="118" t="s">
        <v>37</v>
      </c>
      <c r="I37" s="119">
        <v>9</v>
      </c>
      <c r="J37" s="120" t="s">
        <v>33</v>
      </c>
      <c r="K37" s="3">
        <f t="shared" si="1"/>
        <v>10</v>
      </c>
      <c r="L37" s="120" t="s">
        <v>143</v>
      </c>
      <c r="M37" s="4" t="s">
        <v>1007</v>
      </c>
      <c r="N37" s="665"/>
      <c r="R37" s="121"/>
      <c r="S37" s="84"/>
    </row>
    <row r="38" spans="1:19" s="9" customFormat="1" ht="25.5" customHeight="1">
      <c r="A38" s="4">
        <v>30</v>
      </c>
      <c r="B38" s="545">
        <v>8</v>
      </c>
      <c r="C38" s="3" t="s">
        <v>7</v>
      </c>
      <c r="D38" s="538" t="s">
        <v>101</v>
      </c>
      <c r="E38" s="127" t="s">
        <v>1067</v>
      </c>
      <c r="F38" s="12" t="s">
        <v>42</v>
      </c>
      <c r="G38" s="28" t="s">
        <v>49</v>
      </c>
      <c r="H38" s="118" t="s">
        <v>37</v>
      </c>
      <c r="I38" s="125">
        <v>9</v>
      </c>
      <c r="J38" s="126" t="s">
        <v>33</v>
      </c>
      <c r="K38" s="3">
        <f t="shared" si="1"/>
        <v>10</v>
      </c>
      <c r="L38" s="126" t="s">
        <v>143</v>
      </c>
      <c r="M38" s="4" t="s">
        <v>1007</v>
      </c>
      <c r="N38" s="665"/>
      <c r="R38" s="121"/>
      <c r="S38" s="84"/>
    </row>
    <row r="39" spans="1:19" s="9" customFormat="1" ht="25.5" customHeight="1">
      <c r="A39" s="4">
        <v>31</v>
      </c>
      <c r="B39" s="399">
        <v>1</v>
      </c>
      <c r="C39" s="128" t="s">
        <v>7</v>
      </c>
      <c r="D39" s="444" t="s">
        <v>102</v>
      </c>
      <c r="E39" s="129" t="s">
        <v>103</v>
      </c>
      <c r="F39" s="130" t="s">
        <v>8</v>
      </c>
      <c r="G39" s="130" t="s">
        <v>104</v>
      </c>
      <c r="H39" s="3" t="s">
        <v>36</v>
      </c>
      <c r="I39" s="131" t="s">
        <v>237</v>
      </c>
      <c r="J39" s="116" t="s">
        <v>33</v>
      </c>
      <c r="K39" s="131" t="s">
        <v>238</v>
      </c>
      <c r="L39" s="132" t="s">
        <v>143</v>
      </c>
      <c r="M39" s="133" t="s">
        <v>105</v>
      </c>
      <c r="S39" s="4"/>
    </row>
    <row r="40" spans="1:19" s="9" customFormat="1" ht="25.5" customHeight="1">
      <c r="A40" s="4">
        <v>32</v>
      </c>
      <c r="B40" s="399">
        <v>2</v>
      </c>
      <c r="C40" s="128" t="s">
        <v>7</v>
      </c>
      <c r="D40" s="444" t="s">
        <v>106</v>
      </c>
      <c r="E40" s="134" t="s">
        <v>107</v>
      </c>
      <c r="F40" s="130" t="s">
        <v>8</v>
      </c>
      <c r="G40" s="130" t="s">
        <v>49</v>
      </c>
      <c r="H40" s="135" t="s">
        <v>108</v>
      </c>
      <c r="I40" s="131" t="s">
        <v>172</v>
      </c>
      <c r="J40" s="116" t="s">
        <v>33</v>
      </c>
      <c r="K40" s="131" t="s">
        <v>168</v>
      </c>
      <c r="L40" s="132" t="s">
        <v>143</v>
      </c>
      <c r="M40" s="133" t="s">
        <v>105</v>
      </c>
      <c r="S40" s="4"/>
    </row>
    <row r="41" spans="1:19" s="9" customFormat="1" ht="25.5" customHeight="1">
      <c r="A41" s="4">
        <v>33</v>
      </c>
      <c r="B41" s="399">
        <v>3</v>
      </c>
      <c r="C41" s="128" t="s">
        <v>7</v>
      </c>
      <c r="D41" s="444" t="s">
        <v>109</v>
      </c>
      <c r="E41" s="136" t="s">
        <v>110</v>
      </c>
      <c r="F41" s="130" t="s">
        <v>8</v>
      </c>
      <c r="G41" s="130" t="s">
        <v>49</v>
      </c>
      <c r="H41" s="135" t="str">
        <f>H40</f>
        <v>V07.02.04</v>
      </c>
      <c r="I41" s="131" t="s">
        <v>1147</v>
      </c>
      <c r="J41" s="116" t="s">
        <v>33</v>
      </c>
      <c r="K41" s="131" t="s">
        <v>175</v>
      </c>
      <c r="L41" s="132" t="s">
        <v>143</v>
      </c>
      <c r="M41" s="133" t="s">
        <v>105</v>
      </c>
      <c r="S41" s="4"/>
    </row>
    <row r="42" spans="1:19" s="9" customFormat="1" ht="25.5" customHeight="1">
      <c r="A42" s="4">
        <v>34</v>
      </c>
      <c r="B42" s="399">
        <v>4</v>
      </c>
      <c r="C42" s="128" t="s">
        <v>7</v>
      </c>
      <c r="D42" s="444" t="s">
        <v>111</v>
      </c>
      <c r="E42" s="136" t="s">
        <v>112</v>
      </c>
      <c r="F42" s="130" t="s">
        <v>8</v>
      </c>
      <c r="G42" s="130" t="s">
        <v>49</v>
      </c>
      <c r="H42" s="135" t="s">
        <v>50</v>
      </c>
      <c r="I42" s="131" t="s">
        <v>469</v>
      </c>
      <c r="J42" s="116" t="s">
        <v>113</v>
      </c>
      <c r="K42" s="131" t="s">
        <v>162</v>
      </c>
      <c r="L42" s="132" t="s">
        <v>164</v>
      </c>
      <c r="M42" s="133" t="s">
        <v>105</v>
      </c>
      <c r="S42" s="4"/>
    </row>
    <row r="43" spans="1:19" s="9" customFormat="1" ht="25.5" customHeight="1">
      <c r="A43" s="4">
        <v>35</v>
      </c>
      <c r="B43" s="399">
        <v>5</v>
      </c>
      <c r="C43" s="128" t="s">
        <v>7</v>
      </c>
      <c r="D43" s="444" t="s">
        <v>114</v>
      </c>
      <c r="E43" s="129" t="s">
        <v>115</v>
      </c>
      <c r="F43" s="130" t="s">
        <v>8</v>
      </c>
      <c r="G43" s="130" t="s">
        <v>49</v>
      </c>
      <c r="H43" s="135" t="str">
        <f>H47</f>
        <v>V.07.02.05</v>
      </c>
      <c r="I43" s="131" t="s">
        <v>468</v>
      </c>
      <c r="J43" s="132" t="s">
        <v>32</v>
      </c>
      <c r="K43" s="131" t="s">
        <v>469</v>
      </c>
      <c r="L43" s="132" t="s">
        <v>411</v>
      </c>
      <c r="M43" s="133" t="s">
        <v>105</v>
      </c>
      <c r="S43" s="4"/>
    </row>
    <row r="44" spans="1:19" s="9" customFormat="1" ht="25.5" customHeight="1">
      <c r="A44" s="4">
        <v>36</v>
      </c>
      <c r="B44" s="399">
        <v>6</v>
      </c>
      <c r="C44" s="128" t="s">
        <v>7</v>
      </c>
      <c r="D44" s="444" t="s">
        <v>116</v>
      </c>
      <c r="E44" s="136" t="s">
        <v>117</v>
      </c>
      <c r="F44" s="130" t="s">
        <v>8</v>
      </c>
      <c r="G44" s="130" t="s">
        <v>49</v>
      </c>
      <c r="H44" s="135" t="str">
        <f>H42</f>
        <v>V.07.02.05</v>
      </c>
      <c r="I44" s="131" t="s">
        <v>179</v>
      </c>
      <c r="J44" s="116" t="s">
        <v>33</v>
      </c>
      <c r="K44" s="131" t="s">
        <v>180</v>
      </c>
      <c r="L44" s="132" t="s">
        <v>143</v>
      </c>
      <c r="M44" s="133" t="s">
        <v>105</v>
      </c>
      <c r="S44" s="4"/>
    </row>
    <row r="45" spans="1:19" s="9" customFormat="1" ht="25.5" customHeight="1">
      <c r="A45" s="4">
        <v>37</v>
      </c>
      <c r="B45" s="399">
        <v>7</v>
      </c>
      <c r="C45" s="128" t="s">
        <v>7</v>
      </c>
      <c r="D45" s="444" t="s">
        <v>118</v>
      </c>
      <c r="E45" s="136" t="s">
        <v>119</v>
      </c>
      <c r="F45" s="130" t="s">
        <v>8</v>
      </c>
      <c r="G45" s="130" t="s">
        <v>49</v>
      </c>
      <c r="H45" s="135" t="str">
        <f>H44</f>
        <v>V.07.02.05</v>
      </c>
      <c r="I45" s="131" t="s">
        <v>179</v>
      </c>
      <c r="J45" s="116" t="s">
        <v>33</v>
      </c>
      <c r="K45" s="131" t="s">
        <v>180</v>
      </c>
      <c r="L45" s="132" t="s">
        <v>143</v>
      </c>
      <c r="M45" s="133" t="s">
        <v>105</v>
      </c>
      <c r="S45" s="4"/>
    </row>
    <row r="46" spans="1:19" s="9" customFormat="1" ht="25.5" customHeight="1">
      <c r="A46" s="4">
        <v>38</v>
      </c>
      <c r="B46" s="399">
        <v>8</v>
      </c>
      <c r="C46" s="128" t="s">
        <v>7</v>
      </c>
      <c r="D46" s="444" t="s">
        <v>120</v>
      </c>
      <c r="E46" s="136" t="s">
        <v>121</v>
      </c>
      <c r="F46" s="130" t="s">
        <v>8</v>
      </c>
      <c r="G46" s="130" t="s">
        <v>49</v>
      </c>
      <c r="H46" s="135" t="str">
        <f>H45</f>
        <v>V.07.02.05</v>
      </c>
      <c r="I46" s="131" t="s">
        <v>183</v>
      </c>
      <c r="J46" s="116" t="s">
        <v>33</v>
      </c>
      <c r="K46" s="131" t="s">
        <v>179</v>
      </c>
      <c r="L46" s="132" t="s">
        <v>143</v>
      </c>
      <c r="M46" s="133" t="s">
        <v>105</v>
      </c>
      <c r="S46" s="4"/>
    </row>
    <row r="47" spans="1:19" s="9" customFormat="1" ht="25.5" customHeight="1">
      <c r="A47" s="4">
        <v>39</v>
      </c>
      <c r="B47" s="399">
        <v>9</v>
      </c>
      <c r="C47" s="128" t="s">
        <v>7</v>
      </c>
      <c r="D47" s="444" t="s">
        <v>122</v>
      </c>
      <c r="E47" s="136" t="s">
        <v>123</v>
      </c>
      <c r="F47" s="130" t="s">
        <v>8</v>
      </c>
      <c r="G47" s="130" t="s">
        <v>49</v>
      </c>
      <c r="H47" s="135" t="str">
        <f>H46</f>
        <v>V.07.02.05</v>
      </c>
      <c r="I47" s="131" t="s">
        <v>183</v>
      </c>
      <c r="J47" s="116" t="s">
        <v>33</v>
      </c>
      <c r="K47" s="131" t="s">
        <v>179</v>
      </c>
      <c r="L47" s="132" t="s">
        <v>143</v>
      </c>
      <c r="M47" s="133" t="s">
        <v>105</v>
      </c>
      <c r="S47" s="4"/>
    </row>
    <row r="48" spans="1:19" s="9" customFormat="1" ht="25.5" customHeight="1">
      <c r="A48" s="4">
        <v>40</v>
      </c>
      <c r="B48" s="399">
        <v>10</v>
      </c>
      <c r="C48" s="128" t="s">
        <v>7</v>
      </c>
      <c r="D48" s="444" t="s">
        <v>124</v>
      </c>
      <c r="E48" s="136" t="s">
        <v>125</v>
      </c>
      <c r="F48" s="130" t="s">
        <v>8</v>
      </c>
      <c r="G48" s="130" t="s">
        <v>49</v>
      </c>
      <c r="H48" s="135" t="s">
        <v>37</v>
      </c>
      <c r="I48" s="131" t="s">
        <v>179</v>
      </c>
      <c r="J48" s="116" t="s">
        <v>33</v>
      </c>
      <c r="K48" s="131" t="s">
        <v>180</v>
      </c>
      <c r="L48" s="132" t="s">
        <v>143</v>
      </c>
      <c r="M48" s="133" t="s">
        <v>105</v>
      </c>
      <c r="S48" s="4"/>
    </row>
    <row r="49" spans="1:19" s="9" customFormat="1" ht="25.5" customHeight="1">
      <c r="A49" s="4">
        <v>41</v>
      </c>
      <c r="B49" s="399">
        <v>11</v>
      </c>
      <c r="C49" s="128" t="s">
        <v>7</v>
      </c>
      <c r="D49" s="444" t="s">
        <v>126</v>
      </c>
      <c r="E49" s="134" t="s">
        <v>127</v>
      </c>
      <c r="F49" s="130" t="s">
        <v>8</v>
      </c>
      <c r="G49" s="130" t="s">
        <v>49</v>
      </c>
      <c r="H49" s="137" t="str">
        <f>H48</f>
        <v>V.07.02.06</v>
      </c>
      <c r="I49" s="131" t="s">
        <v>172</v>
      </c>
      <c r="J49" s="116" t="s">
        <v>33</v>
      </c>
      <c r="K49" s="131" t="s">
        <v>168</v>
      </c>
      <c r="L49" s="132" t="s">
        <v>143</v>
      </c>
      <c r="M49" s="133" t="s">
        <v>105</v>
      </c>
      <c r="S49" s="4"/>
    </row>
    <row r="50" spans="1:19" s="9" customFormat="1" ht="25.5" customHeight="1">
      <c r="A50" s="4">
        <v>42</v>
      </c>
      <c r="B50" s="399">
        <v>12</v>
      </c>
      <c r="C50" s="128" t="s">
        <v>7</v>
      </c>
      <c r="D50" s="138" t="s">
        <v>1298</v>
      </c>
      <c r="E50" s="20" t="s">
        <v>1068</v>
      </c>
      <c r="F50" s="3" t="s">
        <v>42</v>
      </c>
      <c r="G50" s="3" t="s">
        <v>49</v>
      </c>
      <c r="H50" s="3" t="s">
        <v>37</v>
      </c>
      <c r="I50" s="131" t="s">
        <v>477</v>
      </c>
      <c r="J50" s="116" t="s">
        <v>33</v>
      </c>
      <c r="K50" s="131" t="s">
        <v>235</v>
      </c>
      <c r="L50" s="132" t="s">
        <v>143</v>
      </c>
      <c r="M50" s="133" t="s">
        <v>105</v>
      </c>
      <c r="S50" s="4"/>
    </row>
    <row r="51" spans="1:19" s="9" customFormat="1" ht="25.5" customHeight="1">
      <c r="A51" s="4">
        <v>43</v>
      </c>
      <c r="B51" s="399">
        <v>13</v>
      </c>
      <c r="C51" s="128" t="s">
        <v>7</v>
      </c>
      <c r="D51" s="138" t="s">
        <v>128</v>
      </c>
      <c r="E51" s="20" t="s">
        <v>1069</v>
      </c>
      <c r="F51" s="3" t="s">
        <v>42</v>
      </c>
      <c r="G51" s="3" t="s">
        <v>49</v>
      </c>
      <c r="H51" s="139" t="s">
        <v>37</v>
      </c>
      <c r="I51" s="131" t="s">
        <v>477</v>
      </c>
      <c r="J51" s="116" t="s">
        <v>33</v>
      </c>
      <c r="K51" s="131" t="s">
        <v>235</v>
      </c>
      <c r="L51" s="132" t="s">
        <v>143</v>
      </c>
      <c r="M51" s="133" t="s">
        <v>105</v>
      </c>
      <c r="S51" s="4"/>
    </row>
    <row r="52" spans="1:19" s="9" customFormat="1" ht="25.5" customHeight="1">
      <c r="A52" s="4">
        <v>44</v>
      </c>
      <c r="B52" s="82">
        <v>1</v>
      </c>
      <c r="C52" s="10" t="s">
        <v>7</v>
      </c>
      <c r="D52" s="24" t="s">
        <v>129</v>
      </c>
      <c r="E52" s="11" t="s">
        <v>130</v>
      </c>
      <c r="F52" s="12" t="s">
        <v>8</v>
      </c>
      <c r="G52" s="12" t="s">
        <v>104</v>
      </c>
      <c r="H52" s="87" t="s">
        <v>50</v>
      </c>
      <c r="I52" s="22" t="s">
        <v>172</v>
      </c>
      <c r="J52" s="140" t="s">
        <v>142</v>
      </c>
      <c r="K52" s="131" t="s">
        <v>168</v>
      </c>
      <c r="L52" s="89" t="s">
        <v>143</v>
      </c>
      <c r="M52" s="4" t="s">
        <v>131</v>
      </c>
      <c r="N52" s="665">
        <v>1</v>
      </c>
      <c r="O52" s="4">
        <v>2</v>
      </c>
      <c r="P52" s="14">
        <v>2015</v>
      </c>
      <c r="Q52" s="14">
        <v>2016</v>
      </c>
      <c r="R52" s="50">
        <v>16</v>
      </c>
      <c r="S52" s="4"/>
    </row>
    <row r="53" spans="1:19" s="9" customFormat="1" ht="25.5" customHeight="1">
      <c r="A53" s="4">
        <v>45</v>
      </c>
      <c r="B53" s="82">
        <v>2</v>
      </c>
      <c r="C53" s="10" t="s">
        <v>7</v>
      </c>
      <c r="D53" s="24" t="s">
        <v>132</v>
      </c>
      <c r="E53" s="102" t="s">
        <v>133</v>
      </c>
      <c r="F53" s="12" t="s">
        <v>8</v>
      </c>
      <c r="G53" s="12" t="s">
        <v>104</v>
      </c>
      <c r="H53" s="12" t="s">
        <v>37</v>
      </c>
      <c r="I53" s="22" t="s">
        <v>183</v>
      </c>
      <c r="J53" s="141" t="s">
        <v>142</v>
      </c>
      <c r="K53" s="131" t="s">
        <v>179</v>
      </c>
      <c r="L53" s="104" t="s">
        <v>143</v>
      </c>
      <c r="M53" s="4" t="s">
        <v>131</v>
      </c>
      <c r="N53" s="665">
        <v>1</v>
      </c>
      <c r="O53" s="4">
        <v>3</v>
      </c>
      <c r="P53" s="14">
        <v>2015</v>
      </c>
      <c r="Q53" s="14">
        <v>2016</v>
      </c>
      <c r="R53" s="50">
        <v>27</v>
      </c>
      <c r="S53" s="4"/>
    </row>
    <row r="54" spans="1:19" s="9" customFormat="1" ht="25.5" customHeight="1">
      <c r="A54" s="4">
        <v>46</v>
      </c>
      <c r="B54" s="82">
        <v>3</v>
      </c>
      <c r="C54" s="10" t="s">
        <v>7</v>
      </c>
      <c r="D54" s="24" t="s">
        <v>134</v>
      </c>
      <c r="E54" s="142" t="s">
        <v>135</v>
      </c>
      <c r="F54" s="12" t="s">
        <v>8</v>
      </c>
      <c r="G54" s="12" t="s">
        <v>49</v>
      </c>
      <c r="H54" s="87" t="s">
        <v>37</v>
      </c>
      <c r="I54" s="22" t="s">
        <v>172</v>
      </c>
      <c r="J54" s="140" t="s">
        <v>142</v>
      </c>
      <c r="K54" s="131" t="s">
        <v>168</v>
      </c>
      <c r="L54" s="89" t="s">
        <v>143</v>
      </c>
      <c r="M54" s="4" t="s">
        <v>131</v>
      </c>
      <c r="N54" s="665"/>
      <c r="O54" s="4"/>
      <c r="P54" s="14"/>
      <c r="Q54" s="14"/>
      <c r="R54" s="50"/>
      <c r="S54" s="4"/>
    </row>
    <row r="55" spans="1:19" s="9" customFormat="1" ht="25.5" customHeight="1">
      <c r="A55" s="4">
        <v>47</v>
      </c>
      <c r="B55" s="82">
        <v>4</v>
      </c>
      <c r="C55" s="10" t="s">
        <v>7</v>
      </c>
      <c r="D55" s="24" t="s">
        <v>136</v>
      </c>
      <c r="E55" s="11" t="s">
        <v>137</v>
      </c>
      <c r="F55" s="12" t="s">
        <v>8</v>
      </c>
      <c r="G55" s="12" t="s">
        <v>49</v>
      </c>
      <c r="H55" s="87" t="s">
        <v>50</v>
      </c>
      <c r="I55" s="22" t="s">
        <v>469</v>
      </c>
      <c r="J55" s="140" t="s">
        <v>113</v>
      </c>
      <c r="K55" s="131" t="s">
        <v>162</v>
      </c>
      <c r="L55" s="89" t="s">
        <v>164</v>
      </c>
      <c r="M55" s="4" t="s">
        <v>131</v>
      </c>
      <c r="N55" s="665"/>
      <c r="O55" s="4"/>
      <c r="P55" s="14"/>
      <c r="Q55" s="14"/>
      <c r="R55" s="50"/>
      <c r="S55" s="4"/>
    </row>
    <row r="56" spans="1:19" s="9" customFormat="1" ht="25.5" customHeight="1">
      <c r="A56" s="4">
        <v>48</v>
      </c>
      <c r="B56" s="82">
        <v>5</v>
      </c>
      <c r="C56" s="10" t="s">
        <v>7</v>
      </c>
      <c r="D56" s="24" t="s">
        <v>138</v>
      </c>
      <c r="E56" s="11" t="s">
        <v>139</v>
      </c>
      <c r="F56" s="12" t="s">
        <v>8</v>
      </c>
      <c r="G56" s="12" t="s">
        <v>49</v>
      </c>
      <c r="H56" s="87" t="s">
        <v>37</v>
      </c>
      <c r="I56" s="22" t="s">
        <v>477</v>
      </c>
      <c r="J56" s="140" t="s">
        <v>142</v>
      </c>
      <c r="K56" s="131" t="s">
        <v>235</v>
      </c>
      <c r="L56" s="89" t="s">
        <v>143</v>
      </c>
      <c r="M56" s="4" t="s">
        <v>131</v>
      </c>
      <c r="N56" s="665"/>
      <c r="O56" s="4"/>
      <c r="P56" s="14"/>
      <c r="Q56" s="14"/>
      <c r="R56" s="50"/>
      <c r="S56" s="4"/>
    </row>
    <row r="57" spans="1:19" s="153" customFormat="1" ht="25.5" customHeight="1">
      <c r="A57" s="4">
        <v>49</v>
      </c>
      <c r="B57" s="546">
        <v>1</v>
      </c>
      <c r="C57" s="143" t="s">
        <v>7</v>
      </c>
      <c r="D57" s="585" t="s">
        <v>140</v>
      </c>
      <c r="E57" s="144" t="s">
        <v>141</v>
      </c>
      <c r="F57" s="145" t="s">
        <v>8</v>
      </c>
      <c r="G57" s="145" t="s">
        <v>43</v>
      </c>
      <c r="H57" s="146" t="s">
        <v>50</v>
      </c>
      <c r="I57" s="147" t="s">
        <v>468</v>
      </c>
      <c r="J57" s="148" t="s">
        <v>142</v>
      </c>
      <c r="K57" s="147" t="s">
        <v>469</v>
      </c>
      <c r="L57" s="148" t="s">
        <v>143</v>
      </c>
      <c r="M57" s="149" t="s">
        <v>1008</v>
      </c>
      <c r="N57" s="669"/>
      <c r="O57" s="150"/>
      <c r="P57" s="150"/>
      <c r="Q57" s="150"/>
      <c r="R57" s="151"/>
      <c r="S57" s="152"/>
    </row>
    <row r="58" spans="1:19" s="153" customFormat="1" ht="25.5" customHeight="1">
      <c r="A58" s="4">
        <v>50</v>
      </c>
      <c r="B58" s="546">
        <v>2</v>
      </c>
      <c r="C58" s="143" t="s">
        <v>7</v>
      </c>
      <c r="D58" s="585" t="s">
        <v>144</v>
      </c>
      <c r="E58" s="154" t="s">
        <v>145</v>
      </c>
      <c r="F58" s="145" t="s">
        <v>8</v>
      </c>
      <c r="G58" s="12" t="s">
        <v>104</v>
      </c>
      <c r="H58" s="146" t="s">
        <v>37</v>
      </c>
      <c r="I58" s="147" t="s">
        <v>176</v>
      </c>
      <c r="J58" s="148" t="s">
        <v>142</v>
      </c>
      <c r="K58" s="147" t="s">
        <v>172</v>
      </c>
      <c r="L58" s="148" t="s">
        <v>143</v>
      </c>
      <c r="M58" s="149" t="s">
        <v>1008</v>
      </c>
      <c r="N58" s="669"/>
      <c r="O58" s="150"/>
      <c r="P58" s="150"/>
      <c r="Q58" s="150"/>
      <c r="R58" s="151"/>
      <c r="S58" s="152"/>
    </row>
    <row r="59" spans="1:19" s="153" customFormat="1" ht="25.5" customHeight="1">
      <c r="A59" s="4">
        <v>51</v>
      </c>
      <c r="B59" s="546">
        <v>3</v>
      </c>
      <c r="C59" s="143" t="s">
        <v>7</v>
      </c>
      <c r="D59" s="585" t="s">
        <v>146</v>
      </c>
      <c r="E59" s="155" t="s">
        <v>147</v>
      </c>
      <c r="F59" s="145" t="s">
        <v>8</v>
      </c>
      <c r="G59" s="150" t="s">
        <v>49</v>
      </c>
      <c r="H59" s="146" t="s">
        <v>37</v>
      </c>
      <c r="I59" s="147" t="s">
        <v>180</v>
      </c>
      <c r="J59" s="148" t="s">
        <v>142</v>
      </c>
      <c r="K59" s="147" t="s">
        <v>1147</v>
      </c>
      <c r="L59" s="148" t="s">
        <v>143</v>
      </c>
      <c r="M59" s="149" t="s">
        <v>1008</v>
      </c>
      <c r="N59" s="669"/>
      <c r="O59" s="150"/>
      <c r="P59" s="150"/>
      <c r="Q59" s="150"/>
      <c r="R59" s="151"/>
      <c r="S59" s="152"/>
    </row>
    <row r="60" spans="1:19" s="153" customFormat="1" ht="25.5" customHeight="1">
      <c r="A60" s="4">
        <v>52</v>
      </c>
      <c r="B60" s="546">
        <v>4</v>
      </c>
      <c r="C60" s="143" t="s">
        <v>7</v>
      </c>
      <c r="D60" s="585" t="s">
        <v>148</v>
      </c>
      <c r="E60" s="144" t="s">
        <v>149</v>
      </c>
      <c r="F60" s="145" t="s">
        <v>8</v>
      </c>
      <c r="G60" s="150" t="s">
        <v>49</v>
      </c>
      <c r="H60" s="146" t="s">
        <v>50</v>
      </c>
      <c r="I60" s="147" t="s">
        <v>163</v>
      </c>
      <c r="J60" s="148" t="s">
        <v>142</v>
      </c>
      <c r="K60" s="147" t="s">
        <v>527</v>
      </c>
      <c r="L60" s="148" t="s">
        <v>143</v>
      </c>
      <c r="M60" s="149" t="s">
        <v>1008</v>
      </c>
      <c r="N60" s="669"/>
      <c r="O60" s="150"/>
      <c r="P60" s="150"/>
      <c r="Q60" s="150"/>
      <c r="R60" s="151"/>
      <c r="S60" s="152"/>
    </row>
    <row r="61" spans="1:19" s="153" customFormat="1" ht="25.5" customHeight="1">
      <c r="A61" s="4">
        <v>53</v>
      </c>
      <c r="B61" s="546">
        <v>5</v>
      </c>
      <c r="C61" s="143" t="s">
        <v>7</v>
      </c>
      <c r="D61" s="585" t="s">
        <v>150</v>
      </c>
      <c r="E61" s="144" t="s">
        <v>151</v>
      </c>
      <c r="F61" s="145" t="s">
        <v>8</v>
      </c>
      <c r="G61" s="150" t="s">
        <v>49</v>
      </c>
      <c r="H61" s="146" t="s">
        <v>37</v>
      </c>
      <c r="I61" s="147" t="s">
        <v>183</v>
      </c>
      <c r="J61" s="148" t="s">
        <v>142</v>
      </c>
      <c r="K61" s="147" t="s">
        <v>179</v>
      </c>
      <c r="L61" s="148" t="s">
        <v>143</v>
      </c>
      <c r="M61" s="149" t="s">
        <v>1008</v>
      </c>
      <c r="N61" s="546">
        <v>1</v>
      </c>
      <c r="O61" s="150">
        <v>2</v>
      </c>
      <c r="P61" s="156">
        <v>2015</v>
      </c>
      <c r="Q61" s="156">
        <v>2016</v>
      </c>
      <c r="R61" s="157">
        <v>16</v>
      </c>
      <c r="S61" s="150"/>
    </row>
    <row r="62" spans="1:19" s="153" customFormat="1" ht="25.5" customHeight="1">
      <c r="A62" s="4">
        <v>54</v>
      </c>
      <c r="B62" s="546">
        <v>6</v>
      </c>
      <c r="C62" s="143" t="s">
        <v>7</v>
      </c>
      <c r="D62" s="585" t="s">
        <v>152</v>
      </c>
      <c r="E62" s="144" t="s">
        <v>153</v>
      </c>
      <c r="F62" s="145" t="s">
        <v>8</v>
      </c>
      <c r="G62" s="150" t="s">
        <v>49</v>
      </c>
      <c r="H62" s="146" t="s">
        <v>37</v>
      </c>
      <c r="I62" s="147" t="s">
        <v>477</v>
      </c>
      <c r="J62" s="148" t="s">
        <v>142</v>
      </c>
      <c r="K62" s="147" t="s">
        <v>235</v>
      </c>
      <c r="L62" s="148" t="s">
        <v>143</v>
      </c>
      <c r="M62" s="149" t="s">
        <v>1008</v>
      </c>
      <c r="N62" s="669"/>
      <c r="O62" s="150"/>
      <c r="P62" s="150"/>
      <c r="Q62" s="150"/>
      <c r="R62" s="151"/>
      <c r="S62" s="152"/>
    </row>
    <row r="63" spans="1:19" s="153" customFormat="1" ht="25.5" customHeight="1">
      <c r="A63" s="4">
        <v>55</v>
      </c>
      <c r="B63" s="546">
        <v>7</v>
      </c>
      <c r="C63" s="143" t="s">
        <v>7</v>
      </c>
      <c r="D63" s="585" t="s">
        <v>154</v>
      </c>
      <c r="E63" s="144" t="s">
        <v>155</v>
      </c>
      <c r="F63" s="145" t="s">
        <v>8</v>
      </c>
      <c r="G63" s="150" t="s">
        <v>49</v>
      </c>
      <c r="H63" s="146" t="s">
        <v>37</v>
      </c>
      <c r="I63" s="147" t="s">
        <v>477</v>
      </c>
      <c r="J63" s="148" t="s">
        <v>142</v>
      </c>
      <c r="K63" s="147" t="s">
        <v>235</v>
      </c>
      <c r="L63" s="148" t="s">
        <v>143</v>
      </c>
      <c r="M63" s="149" t="s">
        <v>1008</v>
      </c>
      <c r="N63" s="546">
        <v>1</v>
      </c>
      <c r="O63" s="150">
        <v>2</v>
      </c>
      <c r="P63" s="156">
        <v>2015</v>
      </c>
      <c r="Q63" s="156">
        <v>2016</v>
      </c>
      <c r="R63" s="157">
        <v>16</v>
      </c>
      <c r="S63" s="150"/>
    </row>
    <row r="64" spans="1:19" s="168" customFormat="1" ht="25.5" customHeight="1">
      <c r="A64" s="4">
        <v>56</v>
      </c>
      <c r="B64" s="14">
        <v>1</v>
      </c>
      <c r="C64" s="159" t="s">
        <v>7</v>
      </c>
      <c r="D64" s="211" t="s">
        <v>1293</v>
      </c>
      <c r="E64" s="160" t="s">
        <v>1296</v>
      </c>
      <c r="F64" s="161" t="s">
        <v>8</v>
      </c>
      <c r="G64" s="161" t="s">
        <v>43</v>
      </c>
      <c r="H64" s="161" t="s">
        <v>50</v>
      </c>
      <c r="I64" s="162" t="s">
        <v>468</v>
      </c>
      <c r="J64" s="163" t="s">
        <v>190</v>
      </c>
      <c r="K64" s="162" t="s">
        <v>469</v>
      </c>
      <c r="L64" s="164" t="s">
        <v>191</v>
      </c>
      <c r="M64" s="14" t="s">
        <v>157</v>
      </c>
      <c r="N64" s="670"/>
      <c r="O64" s="165"/>
      <c r="P64" s="166"/>
      <c r="Q64" s="166"/>
      <c r="R64" s="167"/>
      <c r="S64" s="165"/>
    </row>
    <row r="65" spans="1:19" s="168" customFormat="1" ht="25.5" customHeight="1">
      <c r="A65" s="4">
        <v>57</v>
      </c>
      <c r="B65" s="14">
        <v>2</v>
      </c>
      <c r="C65" s="159" t="s">
        <v>7</v>
      </c>
      <c r="D65" s="169" t="s">
        <v>1294</v>
      </c>
      <c r="E65" s="14" t="s">
        <v>1295</v>
      </c>
      <c r="F65" s="161" t="s">
        <v>8</v>
      </c>
      <c r="G65" s="170" t="s">
        <v>104</v>
      </c>
      <c r="H65" s="161" t="s">
        <v>36</v>
      </c>
      <c r="I65" s="162" t="s">
        <v>468</v>
      </c>
      <c r="J65" s="63" t="s">
        <v>32</v>
      </c>
      <c r="K65" s="162" t="s">
        <v>469</v>
      </c>
      <c r="L65" s="63" t="s">
        <v>411</v>
      </c>
      <c r="M65" s="14" t="s">
        <v>157</v>
      </c>
      <c r="N65" s="670"/>
      <c r="O65" s="165"/>
      <c r="P65" s="166"/>
      <c r="Q65" s="166"/>
      <c r="R65" s="167"/>
      <c r="S65" s="165"/>
    </row>
    <row r="66" spans="1:19" s="182" customFormat="1" ht="25.5" customHeight="1">
      <c r="A66" s="4">
        <v>58</v>
      </c>
      <c r="B66" s="547">
        <v>1</v>
      </c>
      <c r="C66" s="172" t="s">
        <v>7</v>
      </c>
      <c r="D66" s="586" t="s">
        <v>156</v>
      </c>
      <c r="E66" s="173" t="s">
        <v>1070</v>
      </c>
      <c r="F66" s="174" t="s">
        <v>8</v>
      </c>
      <c r="G66" s="174" t="s">
        <v>49</v>
      </c>
      <c r="H66" s="175" t="s">
        <v>50</v>
      </c>
      <c r="I66" s="176" t="s">
        <v>235</v>
      </c>
      <c r="J66" s="177" t="s">
        <v>1144</v>
      </c>
      <c r="K66" s="178" t="s">
        <v>236</v>
      </c>
      <c r="L66" s="179" t="s">
        <v>1659</v>
      </c>
      <c r="M66" s="171" t="s">
        <v>157</v>
      </c>
      <c r="N66" s="547">
        <v>1</v>
      </c>
      <c r="O66" s="171">
        <v>2</v>
      </c>
      <c r="P66" s="180">
        <v>2015</v>
      </c>
      <c r="Q66" s="180">
        <v>2016</v>
      </c>
      <c r="R66" s="181">
        <v>16</v>
      </c>
      <c r="S66" s="171">
        <v>1</v>
      </c>
    </row>
    <row r="67" spans="1:19" s="182" customFormat="1" ht="25.5" customHeight="1">
      <c r="A67" s="4">
        <v>59</v>
      </c>
      <c r="B67" s="547">
        <v>2</v>
      </c>
      <c r="C67" s="172" t="s">
        <v>7</v>
      </c>
      <c r="D67" s="586" t="s">
        <v>158</v>
      </c>
      <c r="E67" s="183" t="s">
        <v>159</v>
      </c>
      <c r="F67" s="174" t="s">
        <v>8</v>
      </c>
      <c r="G67" s="174" t="s">
        <v>49</v>
      </c>
      <c r="H67" s="174" t="s">
        <v>50</v>
      </c>
      <c r="I67" s="176" t="s">
        <v>235</v>
      </c>
      <c r="J67" s="184" t="s">
        <v>1144</v>
      </c>
      <c r="K67" s="176" t="s">
        <v>236</v>
      </c>
      <c r="L67" s="179" t="s">
        <v>1659</v>
      </c>
      <c r="M67" s="171" t="s">
        <v>157</v>
      </c>
      <c r="N67" s="547">
        <v>1</v>
      </c>
      <c r="O67" s="171">
        <v>3</v>
      </c>
      <c r="P67" s="180">
        <v>2015</v>
      </c>
      <c r="Q67" s="180">
        <v>2016</v>
      </c>
      <c r="R67" s="181">
        <v>27</v>
      </c>
      <c r="S67" s="171">
        <v>2</v>
      </c>
    </row>
    <row r="68" spans="1:19" s="189" customFormat="1" ht="25.5" customHeight="1">
      <c r="A68" s="4">
        <v>60</v>
      </c>
      <c r="B68" s="82">
        <v>1</v>
      </c>
      <c r="C68" s="3" t="str">
        <f t="shared" ref="C68:C73" si="2">IF(F68="Nữ","Bà","Ông")</f>
        <v>Bà</v>
      </c>
      <c r="D68" s="24" t="s">
        <v>160</v>
      </c>
      <c r="E68" s="185" t="s">
        <v>161</v>
      </c>
      <c r="F68" s="12" t="s">
        <v>42</v>
      </c>
      <c r="G68" s="12" t="s">
        <v>104</v>
      </c>
      <c r="H68" s="25" t="s">
        <v>50</v>
      </c>
      <c r="I68" s="186" t="s">
        <v>162</v>
      </c>
      <c r="J68" s="187" t="s">
        <v>113</v>
      </c>
      <c r="K68" s="22" t="s">
        <v>163</v>
      </c>
      <c r="L68" s="187" t="s">
        <v>164</v>
      </c>
      <c r="M68" s="188" t="s">
        <v>165</v>
      </c>
      <c r="N68" s="671"/>
      <c r="S68" s="41"/>
    </row>
    <row r="69" spans="1:19" s="189" customFormat="1" ht="25.5" customHeight="1">
      <c r="A69" s="4">
        <v>61</v>
      </c>
      <c r="B69" s="82">
        <v>2</v>
      </c>
      <c r="C69" s="3" t="str">
        <f t="shared" si="2"/>
        <v>Bà</v>
      </c>
      <c r="D69" s="24" t="s">
        <v>166</v>
      </c>
      <c r="E69" s="190" t="s">
        <v>167</v>
      </c>
      <c r="F69" s="12" t="s">
        <v>42</v>
      </c>
      <c r="G69" s="12" t="s">
        <v>104</v>
      </c>
      <c r="H69" s="25" t="s">
        <v>50</v>
      </c>
      <c r="I69" s="186" t="s">
        <v>168</v>
      </c>
      <c r="J69" s="187" t="s">
        <v>33</v>
      </c>
      <c r="K69" s="22" t="s">
        <v>169</v>
      </c>
      <c r="L69" s="187" t="s">
        <v>143</v>
      </c>
      <c r="M69" s="188" t="s">
        <v>165</v>
      </c>
      <c r="N69" s="671"/>
      <c r="S69" s="41"/>
    </row>
    <row r="70" spans="1:19" s="189" customFormat="1" ht="25.5" customHeight="1">
      <c r="A70" s="4">
        <v>62</v>
      </c>
      <c r="B70" s="82">
        <v>3</v>
      </c>
      <c r="C70" s="3" t="str">
        <f t="shared" si="2"/>
        <v>Bà</v>
      </c>
      <c r="D70" s="24" t="s">
        <v>170</v>
      </c>
      <c r="E70" s="30" t="s">
        <v>171</v>
      </c>
      <c r="F70" s="12" t="s">
        <v>42</v>
      </c>
      <c r="G70" s="12" t="s">
        <v>49</v>
      </c>
      <c r="H70" s="25" t="s">
        <v>50</v>
      </c>
      <c r="I70" s="186" t="s">
        <v>172</v>
      </c>
      <c r="J70" s="187" t="s">
        <v>33</v>
      </c>
      <c r="K70" s="22" t="s">
        <v>168</v>
      </c>
      <c r="L70" s="187" t="s">
        <v>143</v>
      </c>
      <c r="M70" s="188" t="s">
        <v>165</v>
      </c>
      <c r="N70" s="671"/>
      <c r="S70" s="41"/>
    </row>
    <row r="71" spans="1:19" s="189" customFormat="1" ht="25.5" customHeight="1">
      <c r="A71" s="4">
        <v>63</v>
      </c>
      <c r="B71" s="82">
        <v>4</v>
      </c>
      <c r="C71" s="3" t="str">
        <f t="shared" si="2"/>
        <v>Bà</v>
      </c>
      <c r="D71" s="24" t="s">
        <v>173</v>
      </c>
      <c r="E71" s="30" t="s">
        <v>174</v>
      </c>
      <c r="F71" s="12" t="s">
        <v>42</v>
      </c>
      <c r="G71" s="12" t="s">
        <v>49</v>
      </c>
      <c r="H71" s="25" t="s">
        <v>37</v>
      </c>
      <c r="I71" s="186" t="s">
        <v>175</v>
      </c>
      <c r="J71" s="187" t="s">
        <v>33</v>
      </c>
      <c r="K71" s="22" t="s">
        <v>176</v>
      </c>
      <c r="L71" s="187" t="s">
        <v>143</v>
      </c>
      <c r="M71" s="188" t="s">
        <v>165</v>
      </c>
      <c r="N71" s="671"/>
      <c r="S71" s="41"/>
    </row>
    <row r="72" spans="1:19" s="189" customFormat="1" ht="25.5" customHeight="1">
      <c r="A72" s="4">
        <v>64</v>
      </c>
      <c r="B72" s="82">
        <v>5</v>
      </c>
      <c r="C72" s="3" t="str">
        <f t="shared" si="2"/>
        <v>Bà</v>
      </c>
      <c r="D72" s="24" t="s">
        <v>177</v>
      </c>
      <c r="E72" s="30" t="s">
        <v>178</v>
      </c>
      <c r="F72" s="12" t="s">
        <v>42</v>
      </c>
      <c r="G72" s="12" t="s">
        <v>49</v>
      </c>
      <c r="H72" s="25" t="s">
        <v>50</v>
      </c>
      <c r="I72" s="186" t="s">
        <v>179</v>
      </c>
      <c r="J72" s="187" t="s">
        <v>33</v>
      </c>
      <c r="K72" s="22" t="s">
        <v>180</v>
      </c>
      <c r="L72" s="187" t="s">
        <v>143</v>
      </c>
      <c r="M72" s="188" t="s">
        <v>165</v>
      </c>
      <c r="N72" s="671"/>
      <c r="S72" s="41"/>
    </row>
    <row r="73" spans="1:19" s="189" customFormat="1" ht="25.5" customHeight="1">
      <c r="A73" s="4">
        <v>65</v>
      </c>
      <c r="B73" s="82">
        <v>6</v>
      </c>
      <c r="C73" s="3" t="str">
        <f t="shared" si="2"/>
        <v>Bà</v>
      </c>
      <c r="D73" s="24" t="s">
        <v>181</v>
      </c>
      <c r="E73" s="30" t="s">
        <v>182</v>
      </c>
      <c r="F73" s="12" t="s">
        <v>42</v>
      </c>
      <c r="G73" s="12" t="s">
        <v>49</v>
      </c>
      <c r="H73" s="25" t="s">
        <v>37</v>
      </c>
      <c r="I73" s="186" t="s">
        <v>183</v>
      </c>
      <c r="J73" s="187" t="s">
        <v>33</v>
      </c>
      <c r="K73" s="22" t="s">
        <v>179</v>
      </c>
      <c r="L73" s="187" t="s">
        <v>143</v>
      </c>
      <c r="M73" s="188" t="s">
        <v>165</v>
      </c>
      <c r="N73" s="671"/>
      <c r="S73" s="41"/>
    </row>
    <row r="74" spans="1:19" s="9" customFormat="1" ht="25.5" customHeight="1">
      <c r="A74" s="4">
        <v>66</v>
      </c>
      <c r="B74" s="82">
        <v>1</v>
      </c>
      <c r="C74" s="3" t="s">
        <v>7</v>
      </c>
      <c r="D74" s="24" t="s">
        <v>184</v>
      </c>
      <c r="E74" s="142" t="s">
        <v>1071</v>
      </c>
      <c r="F74" s="12" t="s">
        <v>8</v>
      </c>
      <c r="G74" s="12" t="s">
        <v>43</v>
      </c>
      <c r="H74" s="87" t="s">
        <v>36</v>
      </c>
      <c r="I74" s="22" t="s">
        <v>172</v>
      </c>
      <c r="J74" s="187" t="s">
        <v>33</v>
      </c>
      <c r="K74" s="23" t="s">
        <v>168</v>
      </c>
      <c r="L74" s="89" t="s">
        <v>143</v>
      </c>
      <c r="M74" s="4" t="s">
        <v>1009</v>
      </c>
      <c r="N74" s="665">
        <v>1</v>
      </c>
      <c r="O74" s="4">
        <v>2</v>
      </c>
      <c r="P74" s="4">
        <v>2015</v>
      </c>
      <c r="Q74" s="4">
        <v>2016</v>
      </c>
      <c r="R74" s="50">
        <v>16</v>
      </c>
      <c r="S74" s="4"/>
    </row>
    <row r="75" spans="1:19" s="9" customFormat="1" ht="25.5" customHeight="1">
      <c r="A75" s="4">
        <v>67</v>
      </c>
      <c r="B75" s="82">
        <v>2</v>
      </c>
      <c r="C75" s="3" t="s">
        <v>7</v>
      </c>
      <c r="D75" s="24" t="s">
        <v>185</v>
      </c>
      <c r="E75" s="102" t="s">
        <v>1072</v>
      </c>
      <c r="F75" s="12" t="s">
        <v>8</v>
      </c>
      <c r="G75" s="12" t="s">
        <v>104</v>
      </c>
      <c r="H75" s="12" t="s">
        <v>37</v>
      </c>
      <c r="I75" s="22" t="s">
        <v>179</v>
      </c>
      <c r="J75" s="187" t="s">
        <v>33</v>
      </c>
      <c r="K75" s="22" t="s">
        <v>180</v>
      </c>
      <c r="L75" s="89" t="s">
        <v>143</v>
      </c>
      <c r="M75" s="4" t="s">
        <v>1009</v>
      </c>
      <c r="N75" s="665">
        <v>1</v>
      </c>
      <c r="O75" s="4">
        <v>3</v>
      </c>
      <c r="P75" s="4">
        <v>2015</v>
      </c>
      <c r="Q75" s="4">
        <v>2016</v>
      </c>
      <c r="R75" s="50">
        <v>27</v>
      </c>
      <c r="S75" s="4"/>
    </row>
    <row r="76" spans="1:19" s="193" customFormat="1" ht="25.5" customHeight="1">
      <c r="A76" s="4">
        <v>68</v>
      </c>
      <c r="B76" s="82">
        <v>3</v>
      </c>
      <c r="C76" s="3" t="s">
        <v>7</v>
      </c>
      <c r="D76" s="188" t="s">
        <v>186</v>
      </c>
      <c r="E76" s="142" t="s">
        <v>1073</v>
      </c>
      <c r="F76" s="12" t="s">
        <v>8</v>
      </c>
      <c r="G76" s="191" t="s">
        <v>49</v>
      </c>
      <c r="H76" s="12" t="s">
        <v>37</v>
      </c>
      <c r="I76" s="192" t="s">
        <v>1147</v>
      </c>
      <c r="J76" s="187" t="s">
        <v>33</v>
      </c>
      <c r="K76" s="192" t="s">
        <v>175</v>
      </c>
      <c r="L76" s="89" t="s">
        <v>143</v>
      </c>
      <c r="M76" s="4" t="s">
        <v>1009</v>
      </c>
      <c r="P76" s="9"/>
      <c r="Q76" s="9"/>
      <c r="R76" s="121"/>
      <c r="S76" s="4"/>
    </row>
    <row r="77" spans="1:19" s="193" customFormat="1" ht="25.5" customHeight="1">
      <c r="A77" s="4">
        <v>69</v>
      </c>
      <c r="B77" s="82">
        <v>4</v>
      </c>
      <c r="C77" s="3" t="s">
        <v>7</v>
      </c>
      <c r="D77" s="188" t="s">
        <v>187</v>
      </c>
      <c r="E77" s="142" t="s">
        <v>1074</v>
      </c>
      <c r="F77" s="12" t="s">
        <v>8</v>
      </c>
      <c r="G77" s="191" t="s">
        <v>49</v>
      </c>
      <c r="H77" s="12" t="s">
        <v>37</v>
      </c>
      <c r="I77" s="192" t="s">
        <v>183</v>
      </c>
      <c r="J77" s="187" t="s">
        <v>33</v>
      </c>
      <c r="K77" s="192" t="s">
        <v>179</v>
      </c>
      <c r="L77" s="89" t="s">
        <v>143</v>
      </c>
      <c r="M77" s="4" t="s">
        <v>1009</v>
      </c>
      <c r="P77" s="9"/>
      <c r="Q77" s="9"/>
      <c r="R77" s="121"/>
      <c r="S77" s="4"/>
    </row>
    <row r="78" spans="1:19" s="193" customFormat="1" ht="25.5" customHeight="1">
      <c r="A78" s="4">
        <v>70</v>
      </c>
      <c r="B78" s="82">
        <v>5</v>
      </c>
      <c r="C78" s="3" t="s">
        <v>7</v>
      </c>
      <c r="D78" s="194" t="s">
        <v>1044</v>
      </c>
      <c r="E78" s="142" t="s">
        <v>1075</v>
      </c>
      <c r="F78" s="12" t="s">
        <v>8</v>
      </c>
      <c r="G78" s="191" t="s">
        <v>49</v>
      </c>
      <c r="H78" s="87" t="s">
        <v>36</v>
      </c>
      <c r="I78" s="192" t="s">
        <v>1147</v>
      </c>
      <c r="J78" s="187" t="s">
        <v>33</v>
      </c>
      <c r="K78" s="192" t="s">
        <v>175</v>
      </c>
      <c r="L78" s="89" t="s">
        <v>143</v>
      </c>
      <c r="M78" s="4" t="s">
        <v>1009</v>
      </c>
      <c r="P78" s="9"/>
      <c r="Q78" s="9"/>
      <c r="R78" s="121"/>
      <c r="S78" s="4"/>
    </row>
    <row r="79" spans="1:19" s="39" customFormat="1" ht="25.5" customHeight="1">
      <c r="A79" s="4">
        <v>71</v>
      </c>
      <c r="B79" s="82">
        <v>1</v>
      </c>
      <c r="C79" s="3" t="s">
        <v>52</v>
      </c>
      <c r="D79" s="564" t="s">
        <v>188</v>
      </c>
      <c r="E79" s="31" t="s">
        <v>189</v>
      </c>
      <c r="F79" s="26" t="s">
        <v>42</v>
      </c>
      <c r="G79" s="21" t="s">
        <v>43</v>
      </c>
      <c r="H79" s="3" t="s">
        <v>36</v>
      </c>
      <c r="I79" s="25">
        <v>26</v>
      </c>
      <c r="J79" s="20" t="s">
        <v>190</v>
      </c>
      <c r="K79" s="115">
        <v>27</v>
      </c>
      <c r="L79" s="40" t="s">
        <v>191</v>
      </c>
      <c r="M79" s="13" t="s">
        <v>192</v>
      </c>
      <c r="S79" s="13"/>
    </row>
    <row r="80" spans="1:19" s="39" customFormat="1" ht="25.5" customHeight="1">
      <c r="A80" s="4">
        <v>72</v>
      </c>
      <c r="B80" s="82">
        <v>2</v>
      </c>
      <c r="C80" s="3" t="s">
        <v>52</v>
      </c>
      <c r="D80" s="564" t="s">
        <v>193</v>
      </c>
      <c r="E80" s="31" t="s">
        <v>194</v>
      </c>
      <c r="F80" s="26" t="s">
        <v>42</v>
      </c>
      <c r="G80" s="12" t="s">
        <v>104</v>
      </c>
      <c r="H80" s="3" t="s">
        <v>36</v>
      </c>
      <c r="I80" s="25">
        <v>12</v>
      </c>
      <c r="J80" s="20" t="s">
        <v>33</v>
      </c>
      <c r="K80" s="115">
        <v>13</v>
      </c>
      <c r="L80" s="40" t="s">
        <v>143</v>
      </c>
      <c r="M80" s="13" t="s">
        <v>192</v>
      </c>
      <c r="S80" s="13"/>
    </row>
    <row r="81" spans="1:19" s="39" customFormat="1" ht="25.5" customHeight="1">
      <c r="A81" s="4">
        <v>73</v>
      </c>
      <c r="B81" s="82">
        <v>3</v>
      </c>
      <c r="C81" s="3" t="s">
        <v>52</v>
      </c>
      <c r="D81" s="564" t="s">
        <v>195</v>
      </c>
      <c r="E81" s="31" t="s">
        <v>196</v>
      </c>
      <c r="F81" s="26" t="s">
        <v>42</v>
      </c>
      <c r="G81" s="12" t="s">
        <v>104</v>
      </c>
      <c r="H81" s="3" t="s">
        <v>36</v>
      </c>
      <c r="I81" s="25">
        <v>14</v>
      </c>
      <c r="J81" s="20" t="s">
        <v>197</v>
      </c>
      <c r="K81" s="115">
        <v>15</v>
      </c>
      <c r="L81" s="40" t="s">
        <v>407</v>
      </c>
      <c r="M81" s="13" t="s">
        <v>192</v>
      </c>
      <c r="S81" s="13"/>
    </row>
    <row r="82" spans="1:19" s="39" customFormat="1" ht="25.5" customHeight="1">
      <c r="A82" s="4">
        <v>74</v>
      </c>
      <c r="B82" s="82">
        <v>4</v>
      </c>
      <c r="C82" s="3" t="s">
        <v>52</v>
      </c>
      <c r="D82" s="564" t="s">
        <v>198</v>
      </c>
      <c r="E82" s="31" t="s">
        <v>199</v>
      </c>
      <c r="F82" s="26" t="s">
        <v>42</v>
      </c>
      <c r="G82" s="21" t="s">
        <v>49</v>
      </c>
      <c r="H82" s="3" t="s">
        <v>50</v>
      </c>
      <c r="I82" s="25">
        <v>23</v>
      </c>
      <c r="J82" s="20" t="s">
        <v>190</v>
      </c>
      <c r="K82" s="115">
        <v>24</v>
      </c>
      <c r="L82" s="40" t="s">
        <v>191</v>
      </c>
      <c r="M82" s="13" t="s">
        <v>192</v>
      </c>
      <c r="S82" s="13"/>
    </row>
    <row r="83" spans="1:19" s="39" customFormat="1" ht="25.5" customHeight="1">
      <c r="A83" s="4">
        <v>75</v>
      </c>
      <c r="B83" s="82">
        <v>5</v>
      </c>
      <c r="C83" s="3" t="s">
        <v>52</v>
      </c>
      <c r="D83" s="564" t="s">
        <v>200</v>
      </c>
      <c r="E83" s="31" t="s">
        <v>201</v>
      </c>
      <c r="F83" s="26" t="s">
        <v>42</v>
      </c>
      <c r="G83" s="21" t="s">
        <v>49</v>
      </c>
      <c r="H83" s="3" t="s">
        <v>36</v>
      </c>
      <c r="I83" s="25">
        <v>15</v>
      </c>
      <c r="J83" s="20" t="s">
        <v>197</v>
      </c>
      <c r="K83" s="115">
        <v>16</v>
      </c>
      <c r="L83" s="40" t="s">
        <v>407</v>
      </c>
      <c r="M83" s="13" t="s">
        <v>192</v>
      </c>
      <c r="S83" s="13"/>
    </row>
    <row r="84" spans="1:19" s="39" customFormat="1" ht="25.5" customHeight="1">
      <c r="A84" s="4">
        <v>76</v>
      </c>
      <c r="B84" s="82">
        <v>6</v>
      </c>
      <c r="C84" s="3" t="s">
        <v>52</v>
      </c>
      <c r="D84" s="564" t="s">
        <v>202</v>
      </c>
      <c r="E84" s="31" t="s">
        <v>203</v>
      </c>
      <c r="F84" s="26" t="s">
        <v>42</v>
      </c>
      <c r="G84" s="21" t="s">
        <v>49</v>
      </c>
      <c r="H84" s="3" t="s">
        <v>50</v>
      </c>
      <c r="I84" s="25">
        <v>13</v>
      </c>
      <c r="J84" s="20" t="s">
        <v>197</v>
      </c>
      <c r="K84" s="115">
        <v>14</v>
      </c>
      <c r="L84" s="40" t="s">
        <v>407</v>
      </c>
      <c r="M84" s="13" t="s">
        <v>192</v>
      </c>
      <c r="S84" s="13"/>
    </row>
    <row r="85" spans="1:19" s="39" customFormat="1" ht="25.5" customHeight="1">
      <c r="A85" s="4">
        <v>77</v>
      </c>
      <c r="B85" s="82">
        <v>7</v>
      </c>
      <c r="C85" s="3" t="s">
        <v>52</v>
      </c>
      <c r="D85" s="564" t="s">
        <v>204</v>
      </c>
      <c r="E85" s="31" t="s">
        <v>205</v>
      </c>
      <c r="F85" s="26" t="s">
        <v>42</v>
      </c>
      <c r="G85" s="21" t="s">
        <v>49</v>
      </c>
      <c r="H85" s="3" t="s">
        <v>37</v>
      </c>
      <c r="I85" s="25">
        <v>9</v>
      </c>
      <c r="J85" s="20" t="s">
        <v>33</v>
      </c>
      <c r="K85" s="115">
        <v>10</v>
      </c>
      <c r="L85" s="40" t="s">
        <v>143</v>
      </c>
      <c r="M85" s="13" t="s">
        <v>192</v>
      </c>
      <c r="S85" s="13"/>
    </row>
    <row r="86" spans="1:19" s="39" customFormat="1" ht="25.5" customHeight="1">
      <c r="A86" s="4">
        <v>78</v>
      </c>
      <c r="B86" s="82">
        <v>8</v>
      </c>
      <c r="C86" s="3" t="s">
        <v>52</v>
      </c>
      <c r="D86" s="564" t="s">
        <v>206</v>
      </c>
      <c r="E86" s="31" t="s">
        <v>207</v>
      </c>
      <c r="F86" s="26" t="s">
        <v>42</v>
      </c>
      <c r="G86" s="21" t="s">
        <v>49</v>
      </c>
      <c r="H86" s="3" t="s">
        <v>37</v>
      </c>
      <c r="I86" s="25">
        <v>9</v>
      </c>
      <c r="J86" s="20" t="s">
        <v>33</v>
      </c>
      <c r="K86" s="115">
        <v>10</v>
      </c>
      <c r="L86" s="40" t="s">
        <v>143</v>
      </c>
      <c r="M86" s="13" t="s">
        <v>192</v>
      </c>
      <c r="S86" s="13"/>
    </row>
    <row r="87" spans="1:19" s="39" customFormat="1" ht="25.5" customHeight="1">
      <c r="A87" s="4">
        <v>79</v>
      </c>
      <c r="B87" s="82">
        <v>1</v>
      </c>
      <c r="C87" s="3" t="s">
        <v>52</v>
      </c>
      <c r="D87" s="564" t="s">
        <v>158</v>
      </c>
      <c r="E87" s="31" t="s">
        <v>208</v>
      </c>
      <c r="F87" s="26" t="s">
        <v>42</v>
      </c>
      <c r="G87" s="21" t="s">
        <v>43</v>
      </c>
      <c r="H87" s="3" t="s">
        <v>36</v>
      </c>
      <c r="I87" s="25">
        <v>13</v>
      </c>
      <c r="J87" s="20" t="s">
        <v>33</v>
      </c>
      <c r="K87" s="195">
        <v>14</v>
      </c>
      <c r="L87" s="40" t="s">
        <v>143</v>
      </c>
      <c r="M87" s="4" t="s">
        <v>209</v>
      </c>
      <c r="S87" s="13"/>
    </row>
    <row r="88" spans="1:19" s="39" customFormat="1" ht="25.5" customHeight="1">
      <c r="A88" s="4">
        <v>80</v>
      </c>
      <c r="B88" s="82">
        <v>2</v>
      </c>
      <c r="C88" s="3" t="s">
        <v>52</v>
      </c>
      <c r="D88" s="564" t="s">
        <v>210</v>
      </c>
      <c r="E88" s="31" t="s">
        <v>211</v>
      </c>
      <c r="F88" s="26" t="s">
        <v>42</v>
      </c>
      <c r="G88" s="21" t="s">
        <v>49</v>
      </c>
      <c r="H88" s="3" t="s">
        <v>50</v>
      </c>
      <c r="I88" s="25">
        <v>23</v>
      </c>
      <c r="J88" s="20" t="s">
        <v>33</v>
      </c>
      <c r="K88" s="195">
        <v>24</v>
      </c>
      <c r="L88" s="40" t="s">
        <v>143</v>
      </c>
      <c r="M88" s="4" t="s">
        <v>209</v>
      </c>
      <c r="S88" s="13"/>
    </row>
    <row r="89" spans="1:19" s="696" customFormat="1" ht="25.5" customHeight="1">
      <c r="A89" s="158">
        <v>81</v>
      </c>
      <c r="B89" s="675">
        <v>3</v>
      </c>
      <c r="C89" s="422" t="s">
        <v>52</v>
      </c>
      <c r="D89" s="691" t="s">
        <v>212</v>
      </c>
      <c r="E89" s="692" t="s">
        <v>213</v>
      </c>
      <c r="F89" s="693" t="s">
        <v>42</v>
      </c>
      <c r="G89" s="694" t="s">
        <v>1662</v>
      </c>
      <c r="H89" s="422" t="s">
        <v>37</v>
      </c>
      <c r="I89" s="479">
        <v>9</v>
      </c>
      <c r="J89" s="197" t="s">
        <v>33</v>
      </c>
      <c r="K89" s="695">
        <v>10</v>
      </c>
      <c r="L89" s="198" t="s">
        <v>143</v>
      </c>
      <c r="M89" s="158" t="s">
        <v>209</v>
      </c>
      <c r="S89" s="697"/>
    </row>
    <row r="90" spans="1:19" s="39" customFormat="1" ht="25.5" customHeight="1">
      <c r="A90" s="4">
        <v>82</v>
      </c>
      <c r="B90" s="82">
        <v>4</v>
      </c>
      <c r="C90" s="3" t="s">
        <v>52</v>
      </c>
      <c r="D90" s="564" t="s">
        <v>214</v>
      </c>
      <c r="E90" s="31" t="s">
        <v>215</v>
      </c>
      <c r="F90" s="26" t="s">
        <v>42</v>
      </c>
      <c r="G90" s="21" t="s">
        <v>49</v>
      </c>
      <c r="H90" s="3" t="s">
        <v>37</v>
      </c>
      <c r="I90" s="25">
        <v>7</v>
      </c>
      <c r="J90" s="20" t="s">
        <v>33</v>
      </c>
      <c r="K90" s="195">
        <v>8</v>
      </c>
      <c r="L90" s="40" t="s">
        <v>143</v>
      </c>
      <c r="M90" s="4" t="s">
        <v>209</v>
      </c>
      <c r="S90" s="13"/>
    </row>
    <row r="91" spans="1:19" s="39" customFormat="1" ht="25.5" customHeight="1">
      <c r="A91" s="4">
        <v>83</v>
      </c>
      <c r="B91" s="82">
        <v>5</v>
      </c>
      <c r="C91" s="3" t="s">
        <v>52</v>
      </c>
      <c r="D91" s="564" t="s">
        <v>216</v>
      </c>
      <c r="E91" s="31" t="s">
        <v>217</v>
      </c>
      <c r="F91" s="26" t="s">
        <v>42</v>
      </c>
      <c r="G91" s="21" t="s">
        <v>49</v>
      </c>
      <c r="H91" s="3" t="s">
        <v>50</v>
      </c>
      <c r="I91" s="25">
        <v>24</v>
      </c>
      <c r="J91" s="20" t="s">
        <v>197</v>
      </c>
      <c r="K91" s="195">
        <v>25</v>
      </c>
      <c r="L91" s="40" t="s">
        <v>407</v>
      </c>
      <c r="M91" s="4" t="s">
        <v>209</v>
      </c>
      <c r="S91" s="13"/>
    </row>
    <row r="92" spans="1:19" s="39" customFormat="1" ht="25.5" customHeight="1">
      <c r="A92" s="4">
        <v>84</v>
      </c>
      <c r="B92" s="82">
        <v>6</v>
      </c>
      <c r="C92" s="3" t="s">
        <v>52</v>
      </c>
      <c r="D92" s="564" t="s">
        <v>218</v>
      </c>
      <c r="E92" s="31" t="s">
        <v>219</v>
      </c>
      <c r="F92" s="26" t="s">
        <v>42</v>
      </c>
      <c r="G92" s="21" t="s">
        <v>49</v>
      </c>
      <c r="H92" s="3" t="s">
        <v>50</v>
      </c>
      <c r="I92" s="25">
        <v>6</v>
      </c>
      <c r="J92" s="20" t="s">
        <v>190</v>
      </c>
      <c r="K92" s="196">
        <v>7</v>
      </c>
      <c r="L92" s="40" t="s">
        <v>191</v>
      </c>
      <c r="M92" s="4" t="s">
        <v>209</v>
      </c>
      <c r="S92" s="13"/>
    </row>
    <row r="93" spans="1:19" s="39" customFormat="1" ht="25.5" customHeight="1">
      <c r="A93" s="4">
        <v>85</v>
      </c>
      <c r="B93" s="82">
        <v>7</v>
      </c>
      <c r="C93" s="3" t="s">
        <v>52</v>
      </c>
      <c r="D93" s="587" t="s">
        <v>220</v>
      </c>
      <c r="E93" s="31" t="s">
        <v>221</v>
      </c>
      <c r="F93" s="26" t="s">
        <v>42</v>
      </c>
      <c r="G93" s="21" t="s">
        <v>49</v>
      </c>
      <c r="H93" s="3" t="str">
        <f>H90</f>
        <v>V.07.02.06</v>
      </c>
      <c r="I93" s="25">
        <v>5</v>
      </c>
      <c r="J93" s="197" t="s">
        <v>142</v>
      </c>
      <c r="K93" s="195">
        <v>6</v>
      </c>
      <c r="L93" s="198" t="s">
        <v>143</v>
      </c>
      <c r="M93" s="4" t="s">
        <v>209</v>
      </c>
      <c r="S93" s="13"/>
    </row>
    <row r="94" spans="1:19" s="9" customFormat="1" ht="25.5" customHeight="1">
      <c r="A94" s="4">
        <v>86</v>
      </c>
      <c r="B94" s="82">
        <v>1</v>
      </c>
      <c r="C94" s="3" t="str">
        <f>IF(F94="Nữ","Bà","Ông")</f>
        <v>Bà</v>
      </c>
      <c r="D94" s="588" t="s">
        <v>222</v>
      </c>
      <c r="E94" s="31" t="s">
        <v>223</v>
      </c>
      <c r="F94" s="12" t="s">
        <v>42</v>
      </c>
      <c r="G94" s="12" t="s">
        <v>224</v>
      </c>
      <c r="H94" s="12" t="s">
        <v>36</v>
      </c>
      <c r="I94" s="199" t="s">
        <v>175</v>
      </c>
      <c r="J94" s="200" t="s">
        <v>33</v>
      </c>
      <c r="K94" s="199" t="s">
        <v>176</v>
      </c>
      <c r="L94" s="200" t="s">
        <v>143</v>
      </c>
      <c r="M94" s="13" t="s">
        <v>1010</v>
      </c>
      <c r="R94" s="201"/>
      <c r="S94" s="4"/>
    </row>
    <row r="95" spans="1:19" s="9" customFormat="1" ht="25.5" customHeight="1">
      <c r="A95" s="4">
        <v>87</v>
      </c>
      <c r="B95" s="82">
        <v>2</v>
      </c>
      <c r="C95" s="3" t="s">
        <v>225</v>
      </c>
      <c r="D95" s="588" t="s">
        <v>226</v>
      </c>
      <c r="E95" s="31" t="s">
        <v>227</v>
      </c>
      <c r="F95" s="12" t="s">
        <v>42</v>
      </c>
      <c r="G95" s="12" t="s">
        <v>228</v>
      </c>
      <c r="H95" s="12" t="s">
        <v>36</v>
      </c>
      <c r="I95" s="199" t="s">
        <v>172</v>
      </c>
      <c r="J95" s="200" t="s">
        <v>33</v>
      </c>
      <c r="K95" s="199" t="s">
        <v>168</v>
      </c>
      <c r="L95" s="200" t="s">
        <v>143</v>
      </c>
      <c r="M95" s="13" t="s">
        <v>1010</v>
      </c>
      <c r="R95" s="201"/>
      <c r="S95" s="4"/>
    </row>
    <row r="96" spans="1:19" s="9" customFormat="1" ht="25.5" customHeight="1">
      <c r="A96" s="4">
        <v>88</v>
      </c>
      <c r="B96" s="82">
        <v>3</v>
      </c>
      <c r="C96" s="3" t="s">
        <v>225</v>
      </c>
      <c r="D96" s="588" t="s">
        <v>229</v>
      </c>
      <c r="E96" s="31" t="s">
        <v>230</v>
      </c>
      <c r="F96" s="12" t="s">
        <v>42</v>
      </c>
      <c r="G96" s="12" t="s">
        <v>228</v>
      </c>
      <c r="H96" s="12" t="s">
        <v>37</v>
      </c>
      <c r="I96" s="199" t="s">
        <v>183</v>
      </c>
      <c r="J96" s="200" t="s">
        <v>33</v>
      </c>
      <c r="K96" s="199" t="s">
        <v>179</v>
      </c>
      <c r="L96" s="200" t="s">
        <v>143</v>
      </c>
      <c r="M96" s="13" t="s">
        <v>1010</v>
      </c>
      <c r="R96" s="201"/>
      <c r="S96" s="4"/>
    </row>
    <row r="97" spans="1:19" s="9" customFormat="1" ht="25.5" customHeight="1">
      <c r="A97" s="4">
        <v>89</v>
      </c>
      <c r="B97" s="82">
        <v>4</v>
      </c>
      <c r="C97" s="3" t="s">
        <v>225</v>
      </c>
      <c r="D97" s="588" t="s">
        <v>231</v>
      </c>
      <c r="E97" s="31" t="s">
        <v>232</v>
      </c>
      <c r="F97" s="12" t="s">
        <v>42</v>
      </c>
      <c r="G97" s="12" t="s">
        <v>228</v>
      </c>
      <c r="H97" s="12" t="s">
        <v>50</v>
      </c>
      <c r="I97" s="202" t="s">
        <v>183</v>
      </c>
      <c r="J97" s="200" t="s">
        <v>33</v>
      </c>
      <c r="K97" s="202" t="s">
        <v>179</v>
      </c>
      <c r="L97" s="200" t="s">
        <v>143</v>
      </c>
      <c r="M97" s="13" t="s">
        <v>1010</v>
      </c>
      <c r="R97" s="201"/>
      <c r="S97" s="4"/>
    </row>
    <row r="98" spans="1:19" s="9" customFormat="1" ht="25.5" customHeight="1">
      <c r="A98" s="4">
        <v>90</v>
      </c>
      <c r="B98" s="82">
        <v>5</v>
      </c>
      <c r="C98" s="3" t="s">
        <v>225</v>
      </c>
      <c r="D98" s="589" t="s">
        <v>233</v>
      </c>
      <c r="E98" s="31" t="s">
        <v>234</v>
      </c>
      <c r="F98" s="12" t="s">
        <v>42</v>
      </c>
      <c r="G98" s="12" t="s">
        <v>228</v>
      </c>
      <c r="H98" s="12" t="s">
        <v>37</v>
      </c>
      <c r="I98" s="202" t="s">
        <v>235</v>
      </c>
      <c r="J98" s="200" t="s">
        <v>33</v>
      </c>
      <c r="K98" s="202" t="s">
        <v>236</v>
      </c>
      <c r="L98" s="200" t="s">
        <v>143</v>
      </c>
      <c r="M98" s="13" t="s">
        <v>1010</v>
      </c>
      <c r="R98" s="201"/>
      <c r="S98" s="4"/>
    </row>
    <row r="99" spans="1:19" s="189" customFormat="1" ht="25.5" customHeight="1">
      <c r="A99" s="4">
        <v>91</v>
      </c>
      <c r="B99" s="82">
        <v>1</v>
      </c>
      <c r="C99" s="3" t="s">
        <v>7</v>
      </c>
      <c r="D99" s="24" t="s">
        <v>239</v>
      </c>
      <c r="E99" s="142" t="s">
        <v>240</v>
      </c>
      <c r="F99" s="12" t="s">
        <v>42</v>
      </c>
      <c r="G99" s="12" t="s">
        <v>104</v>
      </c>
      <c r="H99" s="25" t="s">
        <v>50</v>
      </c>
      <c r="I99" s="203">
        <v>10</v>
      </c>
      <c r="J99" s="20" t="s">
        <v>33</v>
      </c>
      <c r="K99" s="203">
        <v>11</v>
      </c>
      <c r="L99" s="20" t="s">
        <v>143</v>
      </c>
      <c r="M99" s="4" t="s">
        <v>241</v>
      </c>
      <c r="N99" s="671"/>
      <c r="S99" s="41"/>
    </row>
    <row r="100" spans="1:19" s="189" customFormat="1" ht="25.5" customHeight="1">
      <c r="A100" s="4">
        <v>92</v>
      </c>
      <c r="B100" s="82">
        <v>2</v>
      </c>
      <c r="C100" s="3" t="str">
        <f>IF(F100="Nữ","Bà","Ông")</f>
        <v>Bà</v>
      </c>
      <c r="D100" s="24" t="s">
        <v>242</v>
      </c>
      <c r="E100" s="142" t="s">
        <v>243</v>
      </c>
      <c r="F100" s="12" t="s">
        <v>42</v>
      </c>
      <c r="G100" s="12" t="s">
        <v>49</v>
      </c>
      <c r="H100" s="25" t="s">
        <v>50</v>
      </c>
      <c r="I100" s="203">
        <v>13</v>
      </c>
      <c r="J100" s="20" t="s">
        <v>33</v>
      </c>
      <c r="K100" s="203">
        <v>14</v>
      </c>
      <c r="L100" s="20" t="s">
        <v>143</v>
      </c>
      <c r="M100" s="4" t="s">
        <v>241</v>
      </c>
      <c r="N100" s="671"/>
      <c r="S100" s="41"/>
    </row>
    <row r="101" spans="1:19" s="189" customFormat="1" ht="25.5" customHeight="1">
      <c r="A101" s="4">
        <v>93</v>
      </c>
      <c r="B101" s="82">
        <v>3</v>
      </c>
      <c r="C101" s="3" t="s">
        <v>7</v>
      </c>
      <c r="D101" s="24" t="s">
        <v>244</v>
      </c>
      <c r="E101" s="142" t="s">
        <v>245</v>
      </c>
      <c r="F101" s="12" t="s">
        <v>42</v>
      </c>
      <c r="G101" s="12" t="s">
        <v>49</v>
      </c>
      <c r="H101" s="25" t="s">
        <v>36</v>
      </c>
      <c r="I101" s="203">
        <v>13</v>
      </c>
      <c r="J101" s="20" t="s">
        <v>33</v>
      </c>
      <c r="K101" s="203">
        <v>14</v>
      </c>
      <c r="L101" s="20" t="s">
        <v>143</v>
      </c>
      <c r="M101" s="4" t="s">
        <v>241</v>
      </c>
      <c r="N101" s="671"/>
      <c r="S101" s="41"/>
    </row>
    <row r="102" spans="1:19" s="189" customFormat="1" ht="25.5" customHeight="1">
      <c r="A102" s="4">
        <v>94</v>
      </c>
      <c r="B102" s="82">
        <v>4</v>
      </c>
      <c r="C102" s="3" t="s">
        <v>7</v>
      </c>
      <c r="D102" s="24" t="s">
        <v>246</v>
      </c>
      <c r="E102" s="142" t="s">
        <v>247</v>
      </c>
      <c r="F102" s="12" t="s">
        <v>42</v>
      </c>
      <c r="G102" s="12" t="s">
        <v>49</v>
      </c>
      <c r="H102" s="25" t="s">
        <v>50</v>
      </c>
      <c r="I102" s="203">
        <v>19</v>
      </c>
      <c r="J102" s="20" t="s">
        <v>33</v>
      </c>
      <c r="K102" s="203">
        <v>20</v>
      </c>
      <c r="L102" s="20" t="s">
        <v>143</v>
      </c>
      <c r="M102" s="4" t="s">
        <v>241</v>
      </c>
      <c r="N102" s="671"/>
      <c r="S102" s="41"/>
    </row>
    <row r="103" spans="1:19" s="189" customFormat="1" ht="25.5" customHeight="1">
      <c r="A103" s="4">
        <v>95</v>
      </c>
      <c r="B103" s="82">
        <v>5</v>
      </c>
      <c r="C103" s="3" t="s">
        <v>7</v>
      </c>
      <c r="D103" s="24" t="s">
        <v>248</v>
      </c>
      <c r="E103" s="142" t="s">
        <v>249</v>
      </c>
      <c r="F103" s="12" t="s">
        <v>42</v>
      </c>
      <c r="G103" s="12" t="s">
        <v>49</v>
      </c>
      <c r="H103" s="25" t="s">
        <v>50</v>
      </c>
      <c r="I103" s="203">
        <v>29</v>
      </c>
      <c r="J103" s="20" t="s">
        <v>33</v>
      </c>
      <c r="K103" s="203">
        <v>30</v>
      </c>
      <c r="L103" s="20" t="s">
        <v>143</v>
      </c>
      <c r="M103" s="4" t="s">
        <v>241</v>
      </c>
      <c r="N103" s="671"/>
      <c r="S103" s="41"/>
    </row>
    <row r="104" spans="1:19" s="189" customFormat="1" ht="25.5" customHeight="1">
      <c r="A104" s="4">
        <v>96</v>
      </c>
      <c r="B104" s="82">
        <v>6</v>
      </c>
      <c r="C104" s="3" t="s">
        <v>7</v>
      </c>
      <c r="D104" s="24" t="s">
        <v>250</v>
      </c>
      <c r="E104" s="142" t="s">
        <v>251</v>
      </c>
      <c r="F104" s="12" t="s">
        <v>42</v>
      </c>
      <c r="G104" s="12" t="s">
        <v>49</v>
      </c>
      <c r="H104" s="25" t="s">
        <v>50</v>
      </c>
      <c r="I104" s="203">
        <v>29</v>
      </c>
      <c r="J104" s="20" t="s">
        <v>33</v>
      </c>
      <c r="K104" s="203">
        <v>30</v>
      </c>
      <c r="L104" s="20" t="s">
        <v>143</v>
      </c>
      <c r="M104" s="4" t="s">
        <v>241</v>
      </c>
      <c r="N104" s="671"/>
      <c r="S104" s="41"/>
    </row>
    <row r="105" spans="1:19" s="189" customFormat="1" ht="25.5" customHeight="1">
      <c r="A105" s="4">
        <v>97</v>
      </c>
      <c r="B105" s="82">
        <v>7</v>
      </c>
      <c r="C105" s="3" t="s">
        <v>7</v>
      </c>
      <c r="D105" s="24" t="s">
        <v>252</v>
      </c>
      <c r="E105" s="142" t="s">
        <v>253</v>
      </c>
      <c r="F105" s="12" t="s">
        <v>42</v>
      </c>
      <c r="G105" s="12" t="s">
        <v>49</v>
      </c>
      <c r="H105" s="25" t="s">
        <v>50</v>
      </c>
      <c r="I105" s="203">
        <v>8</v>
      </c>
      <c r="J105" s="20" t="s">
        <v>33</v>
      </c>
      <c r="K105" s="203">
        <v>9</v>
      </c>
      <c r="L105" s="20" t="s">
        <v>143</v>
      </c>
      <c r="M105" s="4" t="s">
        <v>241</v>
      </c>
      <c r="N105" s="671"/>
      <c r="S105" s="41"/>
    </row>
    <row r="106" spans="1:19" s="189" customFormat="1" ht="25.5" customHeight="1">
      <c r="A106" s="4">
        <v>98</v>
      </c>
      <c r="B106" s="82">
        <v>8</v>
      </c>
      <c r="C106" s="3" t="s">
        <v>7</v>
      </c>
      <c r="D106" s="24" t="s">
        <v>254</v>
      </c>
      <c r="E106" s="142" t="s">
        <v>255</v>
      </c>
      <c r="F106" s="12" t="s">
        <v>42</v>
      </c>
      <c r="G106" s="12" t="s">
        <v>49</v>
      </c>
      <c r="H106" s="25" t="s">
        <v>50</v>
      </c>
      <c r="I106" s="203">
        <v>7</v>
      </c>
      <c r="J106" s="20" t="s">
        <v>33</v>
      </c>
      <c r="K106" s="203">
        <v>8</v>
      </c>
      <c r="L106" s="20" t="s">
        <v>143</v>
      </c>
      <c r="M106" s="4" t="s">
        <v>241</v>
      </c>
      <c r="N106" s="672"/>
      <c r="S106" s="41"/>
    </row>
    <row r="107" spans="1:19" s="189" customFormat="1" ht="25.5" customHeight="1">
      <c r="A107" s="4">
        <v>99</v>
      </c>
      <c r="B107" s="82">
        <v>9</v>
      </c>
      <c r="C107" s="3" t="s">
        <v>7</v>
      </c>
      <c r="D107" s="204" t="s">
        <v>256</v>
      </c>
      <c r="E107" s="205" t="s">
        <v>257</v>
      </c>
      <c r="F107" s="206" t="s">
        <v>42</v>
      </c>
      <c r="G107" s="206" t="s">
        <v>49</v>
      </c>
      <c r="H107" s="206" t="s">
        <v>37</v>
      </c>
      <c r="I107" s="207">
        <v>5</v>
      </c>
      <c r="J107" s="104" t="s">
        <v>33</v>
      </c>
      <c r="K107" s="207">
        <v>6</v>
      </c>
      <c r="L107" s="208" t="s">
        <v>143</v>
      </c>
      <c r="M107" s="209" t="s">
        <v>241</v>
      </c>
      <c r="N107" s="672"/>
      <c r="S107" s="41"/>
    </row>
    <row r="108" spans="1:19" s="9" customFormat="1" ht="25.5" customHeight="1">
      <c r="A108" s="4">
        <v>100</v>
      </c>
      <c r="B108" s="82">
        <v>1</v>
      </c>
      <c r="C108" s="10" t="s">
        <v>7</v>
      </c>
      <c r="D108" s="564" t="s">
        <v>258</v>
      </c>
      <c r="E108" s="27" t="s">
        <v>259</v>
      </c>
      <c r="F108" s="14" t="s">
        <v>8</v>
      </c>
      <c r="G108" s="12" t="s">
        <v>104</v>
      </c>
      <c r="H108" s="3" t="s">
        <v>36</v>
      </c>
      <c r="I108" s="210" t="s">
        <v>468</v>
      </c>
      <c r="J108" s="40" t="s">
        <v>33</v>
      </c>
      <c r="K108" s="62" t="s">
        <v>469</v>
      </c>
      <c r="L108" s="27" t="s">
        <v>143</v>
      </c>
      <c r="M108" s="13" t="s">
        <v>1011</v>
      </c>
      <c r="N108" s="665">
        <v>1</v>
      </c>
      <c r="O108" s="4">
        <v>2</v>
      </c>
      <c r="P108" s="14">
        <v>2015</v>
      </c>
      <c r="Q108" s="14">
        <v>2016</v>
      </c>
      <c r="R108" s="50">
        <v>16</v>
      </c>
      <c r="S108" s="4"/>
    </row>
    <row r="109" spans="1:19" s="9" customFormat="1" ht="25.5" customHeight="1">
      <c r="A109" s="4">
        <v>101</v>
      </c>
      <c r="B109" s="82">
        <v>2</v>
      </c>
      <c r="C109" s="10" t="s">
        <v>7</v>
      </c>
      <c r="D109" s="564" t="s">
        <v>260</v>
      </c>
      <c r="E109" s="27" t="s">
        <v>261</v>
      </c>
      <c r="F109" s="12" t="s">
        <v>8</v>
      </c>
      <c r="G109" s="21" t="s">
        <v>49</v>
      </c>
      <c r="H109" s="3" t="s">
        <v>50</v>
      </c>
      <c r="I109" s="210" t="s">
        <v>238</v>
      </c>
      <c r="J109" s="40" t="s">
        <v>71</v>
      </c>
      <c r="K109" s="62" t="s">
        <v>1149</v>
      </c>
      <c r="L109" s="27" t="s">
        <v>415</v>
      </c>
      <c r="M109" s="13" t="s">
        <v>1011</v>
      </c>
      <c r="N109" s="665">
        <v>1</v>
      </c>
      <c r="O109" s="4">
        <v>3</v>
      </c>
      <c r="P109" s="14">
        <v>2015</v>
      </c>
      <c r="Q109" s="14">
        <v>2016</v>
      </c>
      <c r="R109" s="50">
        <v>27</v>
      </c>
      <c r="S109" s="4"/>
    </row>
    <row r="110" spans="1:19" ht="25.5" customHeight="1">
      <c r="A110" s="4">
        <v>102</v>
      </c>
      <c r="B110" s="82">
        <v>3</v>
      </c>
      <c r="C110" s="14" t="s">
        <v>7</v>
      </c>
      <c r="D110" s="564" t="s">
        <v>262</v>
      </c>
      <c r="E110" s="27" t="s">
        <v>263</v>
      </c>
      <c r="F110" s="12" t="s">
        <v>8</v>
      </c>
      <c r="G110" s="21" t="s">
        <v>49</v>
      </c>
      <c r="H110" s="3" t="s">
        <v>50</v>
      </c>
      <c r="I110" s="210" t="s">
        <v>464</v>
      </c>
      <c r="J110" s="40" t="s">
        <v>33</v>
      </c>
      <c r="K110" s="62" t="s">
        <v>1148</v>
      </c>
      <c r="L110" s="27" t="s">
        <v>143</v>
      </c>
      <c r="M110" s="13" t="s">
        <v>1011</v>
      </c>
      <c r="P110" s="66"/>
      <c r="Q110" s="66"/>
      <c r="S110" s="14"/>
    </row>
    <row r="111" spans="1:19" ht="25.5" customHeight="1">
      <c r="A111" s="4">
        <v>103</v>
      </c>
      <c r="B111" s="82">
        <v>4</v>
      </c>
      <c r="C111" s="10" t="s">
        <v>7</v>
      </c>
      <c r="D111" s="564" t="s">
        <v>264</v>
      </c>
      <c r="E111" s="27" t="s">
        <v>265</v>
      </c>
      <c r="F111" s="12" t="s">
        <v>8</v>
      </c>
      <c r="G111" s="21" t="s">
        <v>49</v>
      </c>
      <c r="H111" s="3" t="s">
        <v>50</v>
      </c>
      <c r="I111" s="210" t="s">
        <v>162</v>
      </c>
      <c r="J111" s="40" t="s">
        <v>113</v>
      </c>
      <c r="K111" s="62" t="s">
        <v>163</v>
      </c>
      <c r="L111" s="27" t="s">
        <v>164</v>
      </c>
      <c r="M111" s="13" t="s">
        <v>1011</v>
      </c>
      <c r="P111" s="66"/>
      <c r="Q111" s="66"/>
      <c r="S111" s="14"/>
    </row>
    <row r="112" spans="1:19" ht="25.5" customHeight="1">
      <c r="A112" s="4">
        <v>104</v>
      </c>
      <c r="B112" s="82">
        <v>5</v>
      </c>
      <c r="C112" s="10" t="s">
        <v>7</v>
      </c>
      <c r="D112" s="564" t="s">
        <v>266</v>
      </c>
      <c r="E112" s="27" t="s">
        <v>267</v>
      </c>
      <c r="F112" s="12" t="s">
        <v>8</v>
      </c>
      <c r="G112" s="21" t="s">
        <v>49</v>
      </c>
      <c r="H112" s="3" t="s">
        <v>37</v>
      </c>
      <c r="I112" s="210" t="s">
        <v>169</v>
      </c>
      <c r="J112" s="40" t="s">
        <v>190</v>
      </c>
      <c r="K112" s="62" t="s">
        <v>468</v>
      </c>
      <c r="L112" s="27" t="s">
        <v>191</v>
      </c>
      <c r="M112" s="13" t="s">
        <v>1011</v>
      </c>
      <c r="P112" s="66"/>
      <c r="Q112" s="66"/>
      <c r="S112" s="14"/>
    </row>
    <row r="113" spans="1:256" ht="25.5" customHeight="1">
      <c r="A113" s="4">
        <v>105</v>
      </c>
      <c r="B113" s="82">
        <v>6</v>
      </c>
      <c r="C113" s="10" t="s">
        <v>7</v>
      </c>
      <c r="D113" s="564" t="s">
        <v>268</v>
      </c>
      <c r="E113" s="27" t="s">
        <v>269</v>
      </c>
      <c r="F113" s="12" t="s">
        <v>8</v>
      </c>
      <c r="G113" s="21" t="s">
        <v>49</v>
      </c>
      <c r="H113" s="3" t="s">
        <v>50</v>
      </c>
      <c r="I113" s="210" t="s">
        <v>237</v>
      </c>
      <c r="J113" s="40" t="s">
        <v>33</v>
      </c>
      <c r="K113" s="62" t="s">
        <v>238</v>
      </c>
      <c r="L113" s="27" t="s">
        <v>143</v>
      </c>
      <c r="M113" s="13" t="s">
        <v>1011</v>
      </c>
      <c r="P113" s="66"/>
      <c r="Q113" s="66"/>
      <c r="S113" s="14"/>
    </row>
    <row r="114" spans="1:256" ht="25.5" customHeight="1">
      <c r="A114" s="4">
        <v>106</v>
      </c>
      <c r="B114" s="82">
        <v>7</v>
      </c>
      <c r="C114" s="10" t="s">
        <v>7</v>
      </c>
      <c r="D114" s="564" t="s">
        <v>270</v>
      </c>
      <c r="E114" s="27" t="s">
        <v>271</v>
      </c>
      <c r="F114" s="12" t="s">
        <v>8</v>
      </c>
      <c r="G114" s="21" t="s">
        <v>49</v>
      </c>
      <c r="H114" s="3" t="s">
        <v>50</v>
      </c>
      <c r="I114" s="210" t="s">
        <v>468</v>
      </c>
      <c r="J114" s="40" t="s">
        <v>33</v>
      </c>
      <c r="K114" s="62" t="s">
        <v>469</v>
      </c>
      <c r="L114" s="27" t="s">
        <v>143</v>
      </c>
      <c r="M114" s="13" t="s">
        <v>1011</v>
      </c>
      <c r="P114" s="66"/>
      <c r="Q114" s="66"/>
      <c r="S114" s="14"/>
    </row>
    <row r="115" spans="1:256" ht="25.5" customHeight="1">
      <c r="A115" s="4">
        <v>107</v>
      </c>
      <c r="B115" s="82">
        <v>8</v>
      </c>
      <c r="C115" s="10" t="s">
        <v>7</v>
      </c>
      <c r="D115" s="564" t="s">
        <v>272</v>
      </c>
      <c r="E115" s="27" t="s">
        <v>273</v>
      </c>
      <c r="F115" s="12" t="s">
        <v>8</v>
      </c>
      <c r="G115" s="21" t="s">
        <v>49</v>
      </c>
      <c r="H115" s="3" t="s">
        <v>37</v>
      </c>
      <c r="I115" s="210" t="s">
        <v>179</v>
      </c>
      <c r="J115" s="40" t="s">
        <v>33</v>
      </c>
      <c r="K115" s="62" t="s">
        <v>180</v>
      </c>
      <c r="L115" s="27" t="s">
        <v>143</v>
      </c>
      <c r="M115" s="13" t="s">
        <v>1011</v>
      </c>
      <c r="P115" s="66"/>
      <c r="Q115" s="66"/>
      <c r="S115" s="14"/>
    </row>
    <row r="116" spans="1:256" ht="25.5" customHeight="1">
      <c r="A116" s="4">
        <v>108</v>
      </c>
      <c r="B116" s="82">
        <v>9</v>
      </c>
      <c r="C116" s="10" t="s">
        <v>7</v>
      </c>
      <c r="D116" s="564" t="s">
        <v>274</v>
      </c>
      <c r="E116" s="27" t="s">
        <v>275</v>
      </c>
      <c r="F116" s="12" t="s">
        <v>8</v>
      </c>
      <c r="G116" s="21" t="s">
        <v>49</v>
      </c>
      <c r="H116" s="14" t="s">
        <v>37</v>
      </c>
      <c r="I116" s="62" t="s">
        <v>477</v>
      </c>
      <c r="J116" s="63" t="s">
        <v>33</v>
      </c>
      <c r="K116" s="62" t="s">
        <v>235</v>
      </c>
      <c r="L116" s="27" t="s">
        <v>143</v>
      </c>
      <c r="M116" s="13" t="s">
        <v>1011</v>
      </c>
      <c r="P116" s="66"/>
      <c r="Q116" s="66"/>
      <c r="S116" s="14"/>
    </row>
    <row r="117" spans="1:256" s="66" customFormat="1" ht="25.5" customHeight="1">
      <c r="A117" s="4">
        <v>109</v>
      </c>
      <c r="B117" s="548">
        <v>1</v>
      </c>
      <c r="C117" s="159" t="s">
        <v>7</v>
      </c>
      <c r="D117" s="211" t="s">
        <v>276</v>
      </c>
      <c r="E117" s="212" t="s">
        <v>277</v>
      </c>
      <c r="F117" s="161" t="s">
        <v>42</v>
      </c>
      <c r="G117" s="161" t="s">
        <v>43</v>
      </c>
      <c r="H117" s="213" t="s">
        <v>50</v>
      </c>
      <c r="I117" s="214" t="s">
        <v>172</v>
      </c>
      <c r="J117" s="47" t="s">
        <v>33</v>
      </c>
      <c r="K117" s="214" t="s">
        <v>168</v>
      </c>
      <c r="L117" s="47" t="s">
        <v>143</v>
      </c>
      <c r="M117" s="14" t="s">
        <v>278</v>
      </c>
      <c r="N117" s="548">
        <v>0.47449999999999998</v>
      </c>
      <c r="O117" s="14">
        <v>0.51100000000000001</v>
      </c>
      <c r="P117" s="14">
        <v>3.6500000000000032E-2</v>
      </c>
      <c r="R117" s="215"/>
      <c r="S117" s="14"/>
    </row>
    <row r="118" spans="1:256" s="66" customFormat="1" ht="25.5" customHeight="1">
      <c r="A118" s="4">
        <v>110</v>
      </c>
      <c r="B118" s="548">
        <v>2</v>
      </c>
      <c r="C118" s="159" t="s">
        <v>7</v>
      </c>
      <c r="D118" s="211" t="s">
        <v>279</v>
      </c>
      <c r="E118" s="212" t="s">
        <v>280</v>
      </c>
      <c r="F118" s="161" t="s">
        <v>42</v>
      </c>
      <c r="G118" s="161" t="s">
        <v>49</v>
      </c>
      <c r="H118" s="213" t="s">
        <v>37</v>
      </c>
      <c r="I118" s="214" t="s">
        <v>235</v>
      </c>
      <c r="J118" s="47" t="s">
        <v>33</v>
      </c>
      <c r="K118" s="214" t="s">
        <v>236</v>
      </c>
      <c r="L118" s="47" t="s">
        <v>143</v>
      </c>
      <c r="M118" s="14" t="s">
        <v>278</v>
      </c>
      <c r="N118" s="548">
        <v>0.123</v>
      </c>
      <c r="O118" s="14">
        <v>0.14759999999999998</v>
      </c>
      <c r="P118" s="14">
        <v>2.4599999999999983E-2</v>
      </c>
      <c r="R118" s="215"/>
      <c r="S118" s="14"/>
    </row>
    <row r="119" spans="1:256" s="9" customFormat="1" ht="25.5" customHeight="1">
      <c r="A119" s="4">
        <v>111</v>
      </c>
      <c r="B119" s="549">
        <v>1</v>
      </c>
      <c r="C119" s="114" t="s">
        <v>7</v>
      </c>
      <c r="D119" s="590" t="s">
        <v>281</v>
      </c>
      <c r="E119" s="216" t="s">
        <v>1076</v>
      </c>
      <c r="F119" s="206" t="s">
        <v>8</v>
      </c>
      <c r="G119" s="217" t="s">
        <v>43</v>
      </c>
      <c r="H119" s="218" t="s">
        <v>36</v>
      </c>
      <c r="I119" s="219" t="s">
        <v>524</v>
      </c>
      <c r="J119" s="141" t="s">
        <v>190</v>
      </c>
      <c r="K119" s="23" t="s">
        <v>320</v>
      </c>
      <c r="L119" s="104" t="s">
        <v>191</v>
      </c>
      <c r="M119" s="220" t="s">
        <v>282</v>
      </c>
      <c r="N119" s="549">
        <v>1</v>
      </c>
      <c r="O119" s="209">
        <v>2</v>
      </c>
      <c r="P119" s="209">
        <v>2015</v>
      </c>
      <c r="Q119" s="209">
        <v>2016</v>
      </c>
      <c r="R119" s="221">
        <v>16</v>
      </c>
      <c r="S119" s="209"/>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c r="BC119" s="222"/>
      <c r="BD119" s="222"/>
      <c r="BE119" s="222"/>
      <c r="BF119" s="222"/>
      <c r="BG119" s="222"/>
      <c r="BH119" s="222"/>
      <c r="BI119" s="222"/>
      <c r="BJ119" s="222"/>
      <c r="BK119" s="222"/>
      <c r="BL119" s="222"/>
      <c r="BM119" s="222"/>
      <c r="BN119" s="222"/>
      <c r="BO119" s="222"/>
      <c r="BP119" s="222"/>
      <c r="BQ119" s="222"/>
      <c r="BR119" s="222"/>
      <c r="BS119" s="222"/>
      <c r="BT119" s="222"/>
      <c r="BU119" s="222"/>
      <c r="BV119" s="222"/>
      <c r="BW119" s="222"/>
      <c r="BX119" s="222"/>
      <c r="BY119" s="222"/>
      <c r="BZ119" s="222"/>
      <c r="CA119" s="222"/>
      <c r="CB119" s="222"/>
      <c r="CC119" s="222"/>
      <c r="CD119" s="222"/>
      <c r="CE119" s="222"/>
      <c r="CF119" s="222"/>
      <c r="CG119" s="222"/>
      <c r="CH119" s="222"/>
      <c r="CI119" s="222"/>
      <c r="CJ119" s="222"/>
      <c r="CK119" s="222"/>
      <c r="CL119" s="222"/>
      <c r="CM119" s="222"/>
      <c r="CN119" s="222"/>
      <c r="CO119" s="222"/>
      <c r="CP119" s="222"/>
      <c r="CQ119" s="222"/>
      <c r="CR119" s="222"/>
      <c r="CS119" s="222"/>
      <c r="CT119" s="222"/>
      <c r="CU119" s="222"/>
      <c r="CV119" s="222"/>
      <c r="CW119" s="222"/>
      <c r="CX119" s="222"/>
      <c r="CY119" s="222"/>
      <c r="CZ119" s="222"/>
      <c r="DA119" s="222"/>
      <c r="DB119" s="222"/>
      <c r="DC119" s="222"/>
      <c r="DD119" s="222"/>
      <c r="DE119" s="222"/>
      <c r="DF119" s="222"/>
      <c r="DG119" s="222"/>
      <c r="DH119" s="222"/>
      <c r="DI119" s="222"/>
      <c r="DJ119" s="222"/>
      <c r="DK119" s="222"/>
      <c r="DL119" s="222"/>
      <c r="DM119" s="222"/>
      <c r="DN119" s="222"/>
      <c r="DO119" s="222"/>
      <c r="DP119" s="222"/>
      <c r="DQ119" s="222"/>
      <c r="DR119" s="222"/>
      <c r="DS119" s="222"/>
      <c r="DT119" s="222"/>
      <c r="DU119" s="222"/>
      <c r="DV119" s="222"/>
      <c r="DW119" s="222"/>
      <c r="DX119" s="222"/>
      <c r="DY119" s="222"/>
      <c r="DZ119" s="222"/>
      <c r="EA119" s="222"/>
      <c r="EB119" s="222"/>
      <c r="EC119" s="222"/>
      <c r="ED119" s="222"/>
      <c r="EE119" s="222"/>
      <c r="EF119" s="222"/>
      <c r="EG119" s="222"/>
      <c r="EH119" s="222"/>
      <c r="EI119" s="222"/>
      <c r="EJ119" s="222"/>
      <c r="EK119" s="222"/>
      <c r="EL119" s="222"/>
      <c r="EM119" s="222"/>
      <c r="EN119" s="222"/>
      <c r="EO119" s="222"/>
      <c r="EP119" s="222"/>
      <c r="EQ119" s="222"/>
      <c r="ER119" s="222"/>
      <c r="ES119" s="222"/>
      <c r="ET119" s="222"/>
      <c r="EU119" s="222"/>
      <c r="EV119" s="222"/>
      <c r="EW119" s="222"/>
      <c r="EX119" s="222"/>
      <c r="EY119" s="222"/>
      <c r="EZ119" s="222"/>
      <c r="FA119" s="222"/>
      <c r="FB119" s="222"/>
      <c r="FC119" s="222"/>
      <c r="FD119" s="222"/>
      <c r="FE119" s="222"/>
      <c r="FF119" s="222"/>
      <c r="FG119" s="222"/>
      <c r="FH119" s="222"/>
      <c r="FI119" s="222"/>
      <c r="FJ119" s="222"/>
      <c r="FK119" s="222"/>
      <c r="FL119" s="222"/>
      <c r="FM119" s="222"/>
      <c r="FN119" s="222"/>
      <c r="FO119" s="222"/>
      <c r="FP119" s="222"/>
      <c r="FQ119" s="222"/>
      <c r="FR119" s="222"/>
      <c r="FS119" s="222"/>
      <c r="FT119" s="222"/>
      <c r="FU119" s="222"/>
      <c r="FV119" s="222"/>
      <c r="FW119" s="222"/>
      <c r="FX119" s="222"/>
      <c r="FY119" s="222"/>
      <c r="FZ119" s="222"/>
      <c r="GA119" s="222"/>
      <c r="GB119" s="222"/>
      <c r="GC119" s="222"/>
      <c r="GD119" s="222"/>
      <c r="GE119" s="222"/>
      <c r="GF119" s="222"/>
      <c r="GG119" s="222"/>
      <c r="GH119" s="222"/>
      <c r="GI119" s="222"/>
      <c r="GJ119" s="222"/>
      <c r="GK119" s="222"/>
      <c r="GL119" s="222"/>
      <c r="GM119" s="222"/>
      <c r="GN119" s="222"/>
      <c r="GO119" s="222"/>
      <c r="GP119" s="222"/>
      <c r="GQ119" s="222"/>
      <c r="GR119" s="222"/>
      <c r="GS119" s="222"/>
      <c r="GT119" s="222"/>
      <c r="GU119" s="222"/>
      <c r="GV119" s="222"/>
      <c r="GW119" s="222"/>
      <c r="GX119" s="222"/>
      <c r="GY119" s="222"/>
      <c r="GZ119" s="222"/>
      <c r="HA119" s="222"/>
      <c r="HB119" s="222"/>
      <c r="HC119" s="222"/>
      <c r="HD119" s="222"/>
      <c r="HE119" s="222"/>
      <c r="HF119" s="222"/>
      <c r="HG119" s="222"/>
      <c r="HH119" s="222"/>
      <c r="HI119" s="222"/>
      <c r="HJ119" s="222"/>
      <c r="HK119" s="222"/>
      <c r="HL119" s="222"/>
      <c r="HM119" s="222"/>
      <c r="HN119" s="222"/>
      <c r="HO119" s="222"/>
      <c r="HP119" s="222"/>
      <c r="HQ119" s="222"/>
      <c r="HR119" s="222"/>
      <c r="HS119" s="222"/>
      <c r="HT119" s="222"/>
      <c r="HU119" s="222"/>
      <c r="HV119" s="222"/>
      <c r="HW119" s="222"/>
      <c r="HX119" s="222"/>
      <c r="HY119" s="222"/>
      <c r="HZ119" s="222"/>
      <c r="IA119" s="222"/>
      <c r="IB119" s="222"/>
      <c r="IC119" s="222"/>
      <c r="ID119" s="222"/>
      <c r="IE119" s="222"/>
      <c r="IF119" s="222"/>
      <c r="IG119" s="222"/>
      <c r="IH119" s="222"/>
      <c r="II119" s="222"/>
      <c r="IJ119" s="222"/>
      <c r="IK119" s="222"/>
      <c r="IL119" s="222"/>
      <c r="IM119" s="222"/>
      <c r="IN119" s="222"/>
      <c r="IO119" s="222"/>
      <c r="IP119" s="222"/>
      <c r="IQ119" s="222"/>
      <c r="IR119" s="222"/>
      <c r="IS119" s="222"/>
      <c r="IT119" s="222"/>
      <c r="IU119" s="222"/>
      <c r="IV119" s="222"/>
    </row>
    <row r="120" spans="1:256" s="9" customFormat="1" ht="25.5" customHeight="1">
      <c r="A120" s="4">
        <v>112</v>
      </c>
      <c r="B120" s="549">
        <v>2</v>
      </c>
      <c r="C120" s="114" t="s">
        <v>7</v>
      </c>
      <c r="D120" s="591" t="s">
        <v>283</v>
      </c>
      <c r="E120" s="216" t="s">
        <v>1077</v>
      </c>
      <c r="F120" s="206" t="s">
        <v>8</v>
      </c>
      <c r="G120" s="158" t="s">
        <v>104</v>
      </c>
      <c r="H120" s="218" t="s">
        <v>37</v>
      </c>
      <c r="I120" s="219" t="s">
        <v>175</v>
      </c>
      <c r="J120" s="141" t="s">
        <v>33</v>
      </c>
      <c r="K120" s="23" t="s">
        <v>176</v>
      </c>
      <c r="L120" s="104" t="s">
        <v>143</v>
      </c>
      <c r="M120" s="220" t="s">
        <v>282</v>
      </c>
      <c r="N120" s="549"/>
      <c r="O120" s="209"/>
      <c r="P120" s="209"/>
      <c r="Q120" s="209"/>
      <c r="R120" s="221"/>
      <c r="S120" s="209"/>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2"/>
      <c r="AO120" s="222"/>
      <c r="AP120" s="222"/>
      <c r="AQ120" s="222"/>
      <c r="AR120" s="222"/>
      <c r="AS120" s="222"/>
      <c r="AT120" s="222"/>
      <c r="AU120" s="222"/>
      <c r="AV120" s="222"/>
      <c r="AW120" s="222"/>
      <c r="AX120" s="222"/>
      <c r="AY120" s="222"/>
      <c r="AZ120" s="222"/>
      <c r="BA120" s="222"/>
      <c r="BB120" s="222"/>
      <c r="BC120" s="222"/>
      <c r="BD120" s="222"/>
      <c r="BE120" s="222"/>
      <c r="BF120" s="222"/>
      <c r="BG120" s="222"/>
      <c r="BH120" s="222"/>
      <c r="BI120" s="222"/>
      <c r="BJ120" s="222"/>
      <c r="BK120" s="222"/>
      <c r="BL120" s="222"/>
      <c r="BM120" s="222"/>
      <c r="BN120" s="222"/>
      <c r="BO120" s="222"/>
      <c r="BP120" s="222"/>
      <c r="BQ120" s="222"/>
      <c r="BR120" s="222"/>
      <c r="BS120" s="222"/>
      <c r="BT120" s="222"/>
      <c r="BU120" s="222"/>
      <c r="BV120" s="222"/>
      <c r="BW120" s="222"/>
      <c r="BX120" s="222"/>
      <c r="BY120" s="222"/>
      <c r="BZ120" s="222"/>
      <c r="CA120" s="222"/>
      <c r="CB120" s="222"/>
      <c r="CC120" s="222"/>
      <c r="CD120" s="222"/>
      <c r="CE120" s="222"/>
      <c r="CF120" s="222"/>
      <c r="CG120" s="222"/>
      <c r="CH120" s="222"/>
      <c r="CI120" s="222"/>
      <c r="CJ120" s="222"/>
      <c r="CK120" s="222"/>
      <c r="CL120" s="222"/>
      <c r="CM120" s="222"/>
      <c r="CN120" s="222"/>
      <c r="CO120" s="222"/>
      <c r="CP120" s="222"/>
      <c r="CQ120" s="222"/>
      <c r="CR120" s="222"/>
      <c r="CS120" s="222"/>
      <c r="CT120" s="222"/>
      <c r="CU120" s="222"/>
      <c r="CV120" s="222"/>
      <c r="CW120" s="222"/>
      <c r="CX120" s="222"/>
      <c r="CY120" s="222"/>
      <c r="CZ120" s="222"/>
      <c r="DA120" s="222"/>
      <c r="DB120" s="222"/>
      <c r="DC120" s="222"/>
      <c r="DD120" s="222"/>
      <c r="DE120" s="222"/>
      <c r="DF120" s="222"/>
      <c r="DG120" s="222"/>
      <c r="DH120" s="222"/>
      <c r="DI120" s="222"/>
      <c r="DJ120" s="222"/>
      <c r="DK120" s="222"/>
      <c r="DL120" s="222"/>
      <c r="DM120" s="222"/>
      <c r="DN120" s="222"/>
      <c r="DO120" s="222"/>
      <c r="DP120" s="222"/>
      <c r="DQ120" s="222"/>
      <c r="DR120" s="222"/>
      <c r="DS120" s="222"/>
      <c r="DT120" s="222"/>
      <c r="DU120" s="222"/>
      <c r="DV120" s="222"/>
      <c r="DW120" s="222"/>
      <c r="DX120" s="222"/>
      <c r="DY120" s="222"/>
      <c r="DZ120" s="222"/>
      <c r="EA120" s="222"/>
      <c r="EB120" s="222"/>
      <c r="EC120" s="222"/>
      <c r="ED120" s="222"/>
      <c r="EE120" s="222"/>
      <c r="EF120" s="222"/>
      <c r="EG120" s="222"/>
      <c r="EH120" s="222"/>
      <c r="EI120" s="222"/>
      <c r="EJ120" s="222"/>
      <c r="EK120" s="222"/>
      <c r="EL120" s="222"/>
      <c r="EM120" s="222"/>
      <c r="EN120" s="222"/>
      <c r="EO120" s="222"/>
      <c r="EP120" s="222"/>
      <c r="EQ120" s="222"/>
      <c r="ER120" s="222"/>
      <c r="ES120" s="222"/>
      <c r="ET120" s="222"/>
      <c r="EU120" s="222"/>
      <c r="EV120" s="222"/>
      <c r="EW120" s="222"/>
      <c r="EX120" s="222"/>
      <c r="EY120" s="222"/>
      <c r="EZ120" s="222"/>
      <c r="FA120" s="222"/>
      <c r="FB120" s="222"/>
      <c r="FC120" s="222"/>
      <c r="FD120" s="222"/>
      <c r="FE120" s="222"/>
      <c r="FF120" s="222"/>
      <c r="FG120" s="222"/>
      <c r="FH120" s="222"/>
      <c r="FI120" s="222"/>
      <c r="FJ120" s="222"/>
      <c r="FK120" s="222"/>
      <c r="FL120" s="222"/>
      <c r="FM120" s="222"/>
      <c r="FN120" s="222"/>
      <c r="FO120" s="222"/>
      <c r="FP120" s="222"/>
      <c r="FQ120" s="222"/>
      <c r="FR120" s="222"/>
      <c r="FS120" s="222"/>
      <c r="FT120" s="222"/>
      <c r="FU120" s="222"/>
      <c r="FV120" s="222"/>
      <c r="FW120" s="222"/>
      <c r="FX120" s="222"/>
      <c r="FY120" s="222"/>
      <c r="FZ120" s="222"/>
      <c r="GA120" s="222"/>
      <c r="GB120" s="222"/>
      <c r="GC120" s="222"/>
      <c r="GD120" s="222"/>
      <c r="GE120" s="222"/>
      <c r="GF120" s="222"/>
      <c r="GG120" s="222"/>
      <c r="GH120" s="222"/>
      <c r="GI120" s="222"/>
      <c r="GJ120" s="222"/>
      <c r="GK120" s="222"/>
      <c r="GL120" s="222"/>
      <c r="GM120" s="222"/>
      <c r="GN120" s="222"/>
      <c r="GO120" s="222"/>
      <c r="GP120" s="222"/>
      <c r="GQ120" s="222"/>
      <c r="GR120" s="222"/>
      <c r="GS120" s="222"/>
      <c r="GT120" s="222"/>
      <c r="GU120" s="222"/>
      <c r="GV120" s="222"/>
      <c r="GW120" s="222"/>
      <c r="GX120" s="222"/>
      <c r="GY120" s="222"/>
      <c r="GZ120" s="222"/>
      <c r="HA120" s="222"/>
      <c r="HB120" s="222"/>
      <c r="HC120" s="222"/>
      <c r="HD120" s="222"/>
      <c r="HE120" s="222"/>
      <c r="HF120" s="222"/>
      <c r="HG120" s="222"/>
      <c r="HH120" s="222"/>
      <c r="HI120" s="222"/>
      <c r="HJ120" s="222"/>
      <c r="HK120" s="222"/>
      <c r="HL120" s="222"/>
      <c r="HM120" s="222"/>
      <c r="HN120" s="222"/>
      <c r="HO120" s="222"/>
      <c r="HP120" s="222"/>
      <c r="HQ120" s="222"/>
      <c r="HR120" s="222"/>
      <c r="HS120" s="222"/>
      <c r="HT120" s="222"/>
      <c r="HU120" s="222"/>
      <c r="HV120" s="222"/>
      <c r="HW120" s="222"/>
      <c r="HX120" s="222"/>
      <c r="HY120" s="222"/>
      <c r="HZ120" s="222"/>
      <c r="IA120" s="222"/>
      <c r="IB120" s="222"/>
      <c r="IC120" s="222"/>
      <c r="ID120" s="222"/>
      <c r="IE120" s="222"/>
      <c r="IF120" s="222"/>
      <c r="IG120" s="222"/>
      <c r="IH120" s="222"/>
      <c r="II120" s="222"/>
      <c r="IJ120" s="222"/>
      <c r="IK120" s="222"/>
      <c r="IL120" s="222"/>
      <c r="IM120" s="222"/>
      <c r="IN120" s="222"/>
      <c r="IO120" s="222"/>
      <c r="IP120" s="222"/>
      <c r="IQ120" s="222"/>
      <c r="IR120" s="222"/>
      <c r="IS120" s="222"/>
      <c r="IT120" s="222"/>
      <c r="IU120" s="222"/>
      <c r="IV120" s="222"/>
    </row>
    <row r="121" spans="1:256" ht="25.5" customHeight="1">
      <c r="A121" s="4">
        <v>113</v>
      </c>
      <c r="B121" s="549">
        <v>3</v>
      </c>
      <c r="C121" s="114" t="s">
        <v>7</v>
      </c>
      <c r="D121" s="592" t="s">
        <v>284</v>
      </c>
      <c r="E121" s="205" t="s">
        <v>285</v>
      </c>
      <c r="F121" s="206" t="s">
        <v>8</v>
      </c>
      <c r="G121" s="206" t="s">
        <v>49</v>
      </c>
      <c r="H121" s="218" t="s">
        <v>36</v>
      </c>
      <c r="I121" s="219" t="s">
        <v>172</v>
      </c>
      <c r="J121" s="141" t="s">
        <v>33</v>
      </c>
      <c r="K121" s="23" t="s">
        <v>168</v>
      </c>
      <c r="L121" s="104" t="s">
        <v>143</v>
      </c>
      <c r="M121" s="220" t="s">
        <v>282</v>
      </c>
      <c r="N121" s="549"/>
      <c r="O121" s="209"/>
      <c r="P121" s="209"/>
      <c r="Q121" s="209"/>
      <c r="R121" s="221"/>
      <c r="S121" s="209"/>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c r="BC121" s="222"/>
      <c r="BD121" s="222"/>
      <c r="BE121" s="222"/>
      <c r="BF121" s="222"/>
      <c r="BG121" s="222"/>
      <c r="BH121" s="222"/>
      <c r="BI121" s="222"/>
      <c r="BJ121" s="222"/>
      <c r="BK121" s="222"/>
      <c r="BL121" s="222"/>
      <c r="BM121" s="222"/>
      <c r="BN121" s="222"/>
      <c r="BO121" s="222"/>
      <c r="BP121" s="222"/>
      <c r="BQ121" s="222"/>
      <c r="BR121" s="222"/>
      <c r="BS121" s="222"/>
      <c r="BT121" s="222"/>
      <c r="BU121" s="222"/>
      <c r="BV121" s="222"/>
      <c r="BW121" s="222"/>
      <c r="BX121" s="222"/>
      <c r="BY121" s="222"/>
      <c r="BZ121" s="222"/>
      <c r="CA121" s="222"/>
      <c r="CB121" s="222"/>
      <c r="CC121" s="222"/>
      <c r="CD121" s="222"/>
      <c r="CE121" s="222"/>
      <c r="CF121" s="222"/>
      <c r="CG121" s="222"/>
      <c r="CH121" s="222"/>
      <c r="CI121" s="222"/>
      <c r="CJ121" s="222"/>
      <c r="CK121" s="222"/>
      <c r="CL121" s="222"/>
      <c r="CM121" s="222"/>
      <c r="CN121" s="222"/>
      <c r="CO121" s="222"/>
      <c r="CP121" s="222"/>
      <c r="CQ121" s="222"/>
      <c r="CR121" s="222"/>
      <c r="CS121" s="222"/>
      <c r="CT121" s="222"/>
      <c r="CU121" s="222"/>
      <c r="CV121" s="222"/>
      <c r="CW121" s="222"/>
      <c r="CX121" s="222"/>
      <c r="CY121" s="222"/>
      <c r="CZ121" s="222"/>
      <c r="DA121" s="222"/>
      <c r="DB121" s="222"/>
      <c r="DC121" s="222"/>
      <c r="DD121" s="222"/>
      <c r="DE121" s="222"/>
      <c r="DF121" s="222"/>
      <c r="DG121" s="222"/>
      <c r="DH121" s="222"/>
      <c r="DI121" s="222"/>
      <c r="DJ121" s="222"/>
      <c r="DK121" s="222"/>
      <c r="DL121" s="222"/>
      <c r="DM121" s="222"/>
      <c r="DN121" s="222"/>
      <c r="DO121" s="222"/>
      <c r="DP121" s="222"/>
      <c r="DQ121" s="222"/>
      <c r="DR121" s="222"/>
      <c r="DS121" s="222"/>
      <c r="DT121" s="222"/>
      <c r="DU121" s="222"/>
      <c r="DV121" s="222"/>
      <c r="DW121" s="222"/>
      <c r="DX121" s="222"/>
      <c r="DY121" s="222"/>
      <c r="DZ121" s="222"/>
      <c r="EA121" s="222"/>
      <c r="EB121" s="222"/>
      <c r="EC121" s="222"/>
      <c r="ED121" s="222"/>
      <c r="EE121" s="222"/>
      <c r="EF121" s="222"/>
      <c r="EG121" s="222"/>
      <c r="EH121" s="222"/>
      <c r="EI121" s="222"/>
      <c r="EJ121" s="222"/>
      <c r="EK121" s="222"/>
      <c r="EL121" s="222"/>
      <c r="EM121" s="222"/>
      <c r="EN121" s="222"/>
      <c r="EO121" s="222"/>
      <c r="EP121" s="222"/>
      <c r="EQ121" s="222"/>
      <c r="ER121" s="222"/>
      <c r="ES121" s="222"/>
      <c r="ET121" s="222"/>
      <c r="EU121" s="222"/>
      <c r="EV121" s="222"/>
      <c r="EW121" s="222"/>
      <c r="EX121" s="222"/>
      <c r="EY121" s="222"/>
      <c r="EZ121" s="222"/>
      <c r="FA121" s="222"/>
      <c r="FB121" s="222"/>
      <c r="FC121" s="222"/>
      <c r="FD121" s="222"/>
      <c r="FE121" s="222"/>
      <c r="FF121" s="222"/>
      <c r="FG121" s="222"/>
      <c r="FH121" s="222"/>
      <c r="FI121" s="222"/>
      <c r="FJ121" s="222"/>
      <c r="FK121" s="222"/>
      <c r="FL121" s="222"/>
      <c r="FM121" s="222"/>
      <c r="FN121" s="222"/>
      <c r="FO121" s="222"/>
      <c r="FP121" s="222"/>
      <c r="FQ121" s="222"/>
      <c r="FR121" s="222"/>
      <c r="FS121" s="222"/>
      <c r="FT121" s="222"/>
      <c r="FU121" s="222"/>
      <c r="FV121" s="222"/>
      <c r="FW121" s="222"/>
      <c r="FX121" s="222"/>
      <c r="FY121" s="222"/>
      <c r="FZ121" s="222"/>
      <c r="GA121" s="222"/>
      <c r="GB121" s="222"/>
      <c r="GC121" s="222"/>
      <c r="GD121" s="222"/>
      <c r="GE121" s="222"/>
      <c r="GF121" s="222"/>
      <c r="GG121" s="222"/>
      <c r="GH121" s="222"/>
      <c r="GI121" s="222"/>
      <c r="GJ121" s="222"/>
      <c r="GK121" s="222"/>
      <c r="GL121" s="222"/>
      <c r="GM121" s="222"/>
      <c r="GN121" s="222"/>
      <c r="GO121" s="222"/>
      <c r="GP121" s="222"/>
      <c r="GQ121" s="222"/>
      <c r="GR121" s="222"/>
      <c r="GS121" s="222"/>
      <c r="GT121" s="222"/>
      <c r="GU121" s="222"/>
      <c r="GV121" s="222"/>
      <c r="GW121" s="222"/>
      <c r="GX121" s="222"/>
      <c r="GY121" s="222"/>
      <c r="GZ121" s="222"/>
      <c r="HA121" s="222"/>
      <c r="HB121" s="222"/>
      <c r="HC121" s="222"/>
      <c r="HD121" s="222"/>
      <c r="HE121" s="222"/>
      <c r="HF121" s="222"/>
      <c r="HG121" s="222"/>
      <c r="HH121" s="222"/>
      <c r="HI121" s="222"/>
      <c r="HJ121" s="222"/>
      <c r="HK121" s="222"/>
      <c r="HL121" s="222"/>
      <c r="HM121" s="222"/>
      <c r="HN121" s="222"/>
      <c r="HO121" s="222"/>
      <c r="HP121" s="222"/>
      <c r="HQ121" s="222"/>
      <c r="HR121" s="222"/>
      <c r="HS121" s="222"/>
      <c r="HT121" s="222"/>
      <c r="HU121" s="222"/>
      <c r="HV121" s="222"/>
      <c r="HW121" s="222"/>
      <c r="HX121" s="222"/>
      <c r="HY121" s="222"/>
      <c r="HZ121" s="222"/>
      <c r="IA121" s="222"/>
      <c r="IB121" s="222"/>
      <c r="IC121" s="222"/>
      <c r="ID121" s="222"/>
      <c r="IE121" s="222"/>
      <c r="IF121" s="222"/>
      <c r="IG121" s="222"/>
      <c r="IH121" s="222"/>
      <c r="II121" s="222"/>
      <c r="IJ121" s="222"/>
      <c r="IK121" s="222"/>
      <c r="IL121" s="222"/>
      <c r="IM121" s="222"/>
      <c r="IN121" s="222"/>
      <c r="IO121" s="222"/>
      <c r="IP121" s="222"/>
      <c r="IQ121" s="222"/>
      <c r="IR121" s="222"/>
      <c r="IS121" s="222"/>
      <c r="IT121" s="222"/>
      <c r="IU121" s="222"/>
      <c r="IV121" s="222"/>
    </row>
    <row r="122" spans="1:256" ht="25.5" customHeight="1">
      <c r="A122" s="4">
        <v>114</v>
      </c>
      <c r="B122" s="549">
        <v>4</v>
      </c>
      <c r="C122" s="114" t="s">
        <v>7</v>
      </c>
      <c r="D122" s="593" t="s">
        <v>286</v>
      </c>
      <c r="E122" s="205" t="s">
        <v>287</v>
      </c>
      <c r="F122" s="206" t="s">
        <v>8</v>
      </c>
      <c r="G122" s="206" t="s">
        <v>49</v>
      </c>
      <c r="H122" s="218" t="s">
        <v>37</v>
      </c>
      <c r="I122" s="223" t="s">
        <v>183</v>
      </c>
      <c r="J122" s="141" t="s">
        <v>33</v>
      </c>
      <c r="K122" s="23" t="s">
        <v>179</v>
      </c>
      <c r="L122" s="104" t="s">
        <v>143</v>
      </c>
      <c r="M122" s="220" t="s">
        <v>282</v>
      </c>
      <c r="N122" s="549"/>
      <c r="O122" s="209"/>
      <c r="P122" s="209"/>
      <c r="Q122" s="209"/>
      <c r="R122" s="221"/>
      <c r="S122" s="209"/>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c r="BA122" s="222"/>
      <c r="BB122" s="222"/>
      <c r="BC122" s="222"/>
      <c r="BD122" s="222"/>
      <c r="BE122" s="222"/>
      <c r="BF122" s="222"/>
      <c r="BG122" s="222"/>
      <c r="BH122" s="222"/>
      <c r="BI122" s="222"/>
      <c r="BJ122" s="222"/>
      <c r="BK122" s="222"/>
      <c r="BL122" s="222"/>
      <c r="BM122" s="222"/>
      <c r="BN122" s="222"/>
      <c r="BO122" s="222"/>
      <c r="BP122" s="222"/>
      <c r="BQ122" s="222"/>
      <c r="BR122" s="222"/>
      <c r="BS122" s="222"/>
      <c r="BT122" s="222"/>
      <c r="BU122" s="222"/>
      <c r="BV122" s="222"/>
      <c r="BW122" s="222"/>
      <c r="BX122" s="222"/>
      <c r="BY122" s="222"/>
      <c r="BZ122" s="222"/>
      <c r="CA122" s="222"/>
      <c r="CB122" s="222"/>
      <c r="CC122" s="222"/>
      <c r="CD122" s="222"/>
      <c r="CE122" s="222"/>
      <c r="CF122" s="222"/>
      <c r="CG122" s="222"/>
      <c r="CH122" s="222"/>
      <c r="CI122" s="222"/>
      <c r="CJ122" s="222"/>
      <c r="CK122" s="222"/>
      <c r="CL122" s="222"/>
      <c r="CM122" s="222"/>
      <c r="CN122" s="222"/>
      <c r="CO122" s="222"/>
      <c r="CP122" s="222"/>
      <c r="CQ122" s="222"/>
      <c r="CR122" s="222"/>
      <c r="CS122" s="222"/>
      <c r="CT122" s="222"/>
      <c r="CU122" s="222"/>
      <c r="CV122" s="222"/>
      <c r="CW122" s="222"/>
      <c r="CX122" s="222"/>
      <c r="CY122" s="222"/>
      <c r="CZ122" s="222"/>
      <c r="DA122" s="222"/>
      <c r="DB122" s="222"/>
      <c r="DC122" s="222"/>
      <c r="DD122" s="222"/>
      <c r="DE122" s="222"/>
      <c r="DF122" s="222"/>
      <c r="DG122" s="222"/>
      <c r="DH122" s="222"/>
      <c r="DI122" s="222"/>
      <c r="DJ122" s="222"/>
      <c r="DK122" s="222"/>
      <c r="DL122" s="222"/>
      <c r="DM122" s="222"/>
      <c r="DN122" s="222"/>
      <c r="DO122" s="222"/>
      <c r="DP122" s="222"/>
      <c r="DQ122" s="222"/>
      <c r="DR122" s="222"/>
      <c r="DS122" s="222"/>
      <c r="DT122" s="222"/>
      <c r="DU122" s="222"/>
      <c r="DV122" s="222"/>
      <c r="DW122" s="222"/>
      <c r="DX122" s="222"/>
      <c r="DY122" s="222"/>
      <c r="DZ122" s="222"/>
      <c r="EA122" s="222"/>
      <c r="EB122" s="222"/>
      <c r="EC122" s="222"/>
      <c r="ED122" s="222"/>
      <c r="EE122" s="222"/>
      <c r="EF122" s="222"/>
      <c r="EG122" s="222"/>
      <c r="EH122" s="222"/>
      <c r="EI122" s="222"/>
      <c r="EJ122" s="222"/>
      <c r="EK122" s="222"/>
      <c r="EL122" s="222"/>
      <c r="EM122" s="222"/>
      <c r="EN122" s="222"/>
      <c r="EO122" s="222"/>
      <c r="EP122" s="222"/>
      <c r="EQ122" s="222"/>
      <c r="ER122" s="222"/>
      <c r="ES122" s="222"/>
      <c r="ET122" s="222"/>
      <c r="EU122" s="222"/>
      <c r="EV122" s="222"/>
      <c r="EW122" s="222"/>
      <c r="EX122" s="222"/>
      <c r="EY122" s="222"/>
      <c r="EZ122" s="222"/>
      <c r="FA122" s="222"/>
      <c r="FB122" s="222"/>
      <c r="FC122" s="222"/>
      <c r="FD122" s="222"/>
      <c r="FE122" s="222"/>
      <c r="FF122" s="222"/>
      <c r="FG122" s="222"/>
      <c r="FH122" s="222"/>
      <c r="FI122" s="222"/>
      <c r="FJ122" s="222"/>
      <c r="FK122" s="222"/>
      <c r="FL122" s="222"/>
      <c r="FM122" s="222"/>
      <c r="FN122" s="222"/>
      <c r="FO122" s="222"/>
      <c r="FP122" s="222"/>
      <c r="FQ122" s="222"/>
      <c r="FR122" s="222"/>
      <c r="FS122" s="222"/>
      <c r="FT122" s="222"/>
      <c r="FU122" s="222"/>
      <c r="FV122" s="222"/>
      <c r="FW122" s="222"/>
      <c r="FX122" s="222"/>
      <c r="FY122" s="222"/>
      <c r="FZ122" s="222"/>
      <c r="GA122" s="222"/>
      <c r="GB122" s="222"/>
      <c r="GC122" s="222"/>
      <c r="GD122" s="222"/>
      <c r="GE122" s="222"/>
      <c r="GF122" s="222"/>
      <c r="GG122" s="222"/>
      <c r="GH122" s="222"/>
      <c r="GI122" s="222"/>
      <c r="GJ122" s="222"/>
      <c r="GK122" s="222"/>
      <c r="GL122" s="222"/>
      <c r="GM122" s="222"/>
      <c r="GN122" s="222"/>
      <c r="GO122" s="222"/>
      <c r="GP122" s="222"/>
      <c r="GQ122" s="222"/>
      <c r="GR122" s="222"/>
      <c r="GS122" s="222"/>
      <c r="GT122" s="222"/>
      <c r="GU122" s="222"/>
      <c r="GV122" s="222"/>
      <c r="GW122" s="222"/>
      <c r="GX122" s="222"/>
      <c r="GY122" s="222"/>
      <c r="GZ122" s="222"/>
      <c r="HA122" s="222"/>
      <c r="HB122" s="222"/>
      <c r="HC122" s="222"/>
      <c r="HD122" s="222"/>
      <c r="HE122" s="222"/>
      <c r="HF122" s="222"/>
      <c r="HG122" s="222"/>
      <c r="HH122" s="222"/>
      <c r="HI122" s="222"/>
      <c r="HJ122" s="222"/>
      <c r="HK122" s="222"/>
      <c r="HL122" s="222"/>
      <c r="HM122" s="222"/>
      <c r="HN122" s="222"/>
      <c r="HO122" s="222"/>
      <c r="HP122" s="222"/>
      <c r="HQ122" s="222"/>
      <c r="HR122" s="222"/>
      <c r="HS122" s="222"/>
      <c r="HT122" s="222"/>
      <c r="HU122" s="222"/>
      <c r="HV122" s="222"/>
      <c r="HW122" s="222"/>
      <c r="HX122" s="222"/>
      <c r="HY122" s="222"/>
      <c r="HZ122" s="222"/>
      <c r="IA122" s="222"/>
      <c r="IB122" s="222"/>
      <c r="IC122" s="222"/>
      <c r="ID122" s="222"/>
      <c r="IE122" s="222"/>
      <c r="IF122" s="222"/>
      <c r="IG122" s="222"/>
      <c r="IH122" s="222"/>
      <c r="II122" s="222"/>
      <c r="IJ122" s="222"/>
      <c r="IK122" s="222"/>
      <c r="IL122" s="222"/>
      <c r="IM122" s="222"/>
      <c r="IN122" s="222"/>
      <c r="IO122" s="222"/>
      <c r="IP122" s="222"/>
      <c r="IQ122" s="222"/>
      <c r="IR122" s="222"/>
      <c r="IS122" s="222"/>
      <c r="IT122" s="222"/>
      <c r="IU122" s="222"/>
      <c r="IV122" s="222"/>
    </row>
    <row r="123" spans="1:256" ht="25.5" customHeight="1">
      <c r="A123" s="4">
        <v>115</v>
      </c>
      <c r="B123" s="549">
        <v>5</v>
      </c>
      <c r="C123" s="114" t="s">
        <v>7</v>
      </c>
      <c r="D123" s="567" t="s">
        <v>288</v>
      </c>
      <c r="E123" s="205" t="s">
        <v>289</v>
      </c>
      <c r="F123" s="206" t="s">
        <v>8</v>
      </c>
      <c r="G123" s="206" t="s">
        <v>49</v>
      </c>
      <c r="H123" s="218" t="s">
        <v>50</v>
      </c>
      <c r="I123" s="223" t="s">
        <v>175</v>
      </c>
      <c r="J123" s="141" t="s">
        <v>33</v>
      </c>
      <c r="K123" s="23" t="s">
        <v>176</v>
      </c>
      <c r="L123" s="104" t="s">
        <v>143</v>
      </c>
      <c r="M123" s="220" t="s">
        <v>282</v>
      </c>
      <c r="N123" s="549"/>
      <c r="O123" s="209"/>
      <c r="P123" s="209"/>
      <c r="Q123" s="209"/>
      <c r="R123" s="221"/>
      <c r="S123" s="209"/>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c r="BC123" s="222"/>
      <c r="BD123" s="222"/>
      <c r="BE123" s="222"/>
      <c r="BF123" s="222"/>
      <c r="BG123" s="222"/>
      <c r="BH123" s="222"/>
      <c r="BI123" s="222"/>
      <c r="BJ123" s="222"/>
      <c r="BK123" s="222"/>
      <c r="BL123" s="222"/>
      <c r="BM123" s="222"/>
      <c r="BN123" s="222"/>
      <c r="BO123" s="222"/>
      <c r="BP123" s="222"/>
      <c r="BQ123" s="222"/>
      <c r="BR123" s="222"/>
      <c r="BS123" s="222"/>
      <c r="BT123" s="222"/>
      <c r="BU123" s="222"/>
      <c r="BV123" s="222"/>
      <c r="BW123" s="222"/>
      <c r="BX123" s="222"/>
      <c r="BY123" s="222"/>
      <c r="BZ123" s="222"/>
      <c r="CA123" s="222"/>
      <c r="CB123" s="222"/>
      <c r="CC123" s="222"/>
      <c r="CD123" s="222"/>
      <c r="CE123" s="222"/>
      <c r="CF123" s="222"/>
      <c r="CG123" s="222"/>
      <c r="CH123" s="222"/>
      <c r="CI123" s="222"/>
      <c r="CJ123" s="222"/>
      <c r="CK123" s="222"/>
      <c r="CL123" s="222"/>
      <c r="CM123" s="222"/>
      <c r="CN123" s="222"/>
      <c r="CO123" s="222"/>
      <c r="CP123" s="222"/>
      <c r="CQ123" s="222"/>
      <c r="CR123" s="222"/>
      <c r="CS123" s="222"/>
      <c r="CT123" s="222"/>
      <c r="CU123" s="222"/>
      <c r="CV123" s="222"/>
      <c r="CW123" s="222"/>
      <c r="CX123" s="222"/>
      <c r="CY123" s="222"/>
      <c r="CZ123" s="222"/>
      <c r="DA123" s="222"/>
      <c r="DB123" s="222"/>
      <c r="DC123" s="222"/>
      <c r="DD123" s="222"/>
      <c r="DE123" s="222"/>
      <c r="DF123" s="222"/>
      <c r="DG123" s="222"/>
      <c r="DH123" s="222"/>
      <c r="DI123" s="222"/>
      <c r="DJ123" s="222"/>
      <c r="DK123" s="222"/>
      <c r="DL123" s="222"/>
      <c r="DM123" s="222"/>
      <c r="DN123" s="222"/>
      <c r="DO123" s="222"/>
      <c r="DP123" s="222"/>
      <c r="DQ123" s="222"/>
      <c r="DR123" s="222"/>
      <c r="DS123" s="222"/>
      <c r="DT123" s="222"/>
      <c r="DU123" s="222"/>
      <c r="DV123" s="222"/>
      <c r="DW123" s="222"/>
      <c r="DX123" s="222"/>
      <c r="DY123" s="222"/>
      <c r="DZ123" s="222"/>
      <c r="EA123" s="222"/>
      <c r="EB123" s="222"/>
      <c r="EC123" s="222"/>
      <c r="ED123" s="222"/>
      <c r="EE123" s="222"/>
      <c r="EF123" s="222"/>
      <c r="EG123" s="222"/>
      <c r="EH123" s="222"/>
      <c r="EI123" s="222"/>
      <c r="EJ123" s="222"/>
      <c r="EK123" s="222"/>
      <c r="EL123" s="222"/>
      <c r="EM123" s="222"/>
      <c r="EN123" s="222"/>
      <c r="EO123" s="222"/>
      <c r="EP123" s="222"/>
      <c r="EQ123" s="222"/>
      <c r="ER123" s="222"/>
      <c r="ES123" s="222"/>
      <c r="ET123" s="222"/>
      <c r="EU123" s="222"/>
      <c r="EV123" s="222"/>
      <c r="EW123" s="222"/>
      <c r="EX123" s="222"/>
      <c r="EY123" s="222"/>
      <c r="EZ123" s="222"/>
      <c r="FA123" s="222"/>
      <c r="FB123" s="222"/>
      <c r="FC123" s="222"/>
      <c r="FD123" s="222"/>
      <c r="FE123" s="222"/>
      <c r="FF123" s="222"/>
      <c r="FG123" s="222"/>
      <c r="FH123" s="222"/>
      <c r="FI123" s="222"/>
      <c r="FJ123" s="222"/>
      <c r="FK123" s="222"/>
      <c r="FL123" s="222"/>
      <c r="FM123" s="222"/>
      <c r="FN123" s="222"/>
      <c r="FO123" s="222"/>
      <c r="FP123" s="222"/>
      <c r="FQ123" s="222"/>
      <c r="FR123" s="222"/>
      <c r="FS123" s="222"/>
      <c r="FT123" s="222"/>
      <c r="FU123" s="222"/>
      <c r="FV123" s="222"/>
      <c r="FW123" s="222"/>
      <c r="FX123" s="222"/>
      <c r="FY123" s="222"/>
      <c r="FZ123" s="222"/>
      <c r="GA123" s="222"/>
      <c r="GB123" s="222"/>
      <c r="GC123" s="222"/>
      <c r="GD123" s="222"/>
      <c r="GE123" s="222"/>
      <c r="GF123" s="222"/>
      <c r="GG123" s="222"/>
      <c r="GH123" s="222"/>
      <c r="GI123" s="222"/>
      <c r="GJ123" s="222"/>
      <c r="GK123" s="222"/>
      <c r="GL123" s="222"/>
      <c r="GM123" s="222"/>
      <c r="GN123" s="222"/>
      <c r="GO123" s="222"/>
      <c r="GP123" s="222"/>
      <c r="GQ123" s="222"/>
      <c r="GR123" s="222"/>
      <c r="GS123" s="222"/>
      <c r="GT123" s="222"/>
      <c r="GU123" s="222"/>
      <c r="GV123" s="222"/>
      <c r="GW123" s="222"/>
      <c r="GX123" s="222"/>
      <c r="GY123" s="222"/>
      <c r="GZ123" s="222"/>
      <c r="HA123" s="222"/>
      <c r="HB123" s="222"/>
      <c r="HC123" s="222"/>
      <c r="HD123" s="222"/>
      <c r="HE123" s="222"/>
      <c r="HF123" s="222"/>
      <c r="HG123" s="222"/>
      <c r="HH123" s="222"/>
      <c r="HI123" s="222"/>
      <c r="HJ123" s="222"/>
      <c r="HK123" s="222"/>
      <c r="HL123" s="222"/>
      <c r="HM123" s="222"/>
      <c r="HN123" s="222"/>
      <c r="HO123" s="222"/>
      <c r="HP123" s="222"/>
      <c r="HQ123" s="222"/>
      <c r="HR123" s="222"/>
      <c r="HS123" s="222"/>
      <c r="HT123" s="222"/>
      <c r="HU123" s="222"/>
      <c r="HV123" s="222"/>
      <c r="HW123" s="222"/>
      <c r="HX123" s="222"/>
      <c r="HY123" s="222"/>
      <c r="HZ123" s="222"/>
      <c r="IA123" s="222"/>
      <c r="IB123" s="222"/>
      <c r="IC123" s="222"/>
      <c r="ID123" s="222"/>
      <c r="IE123" s="222"/>
      <c r="IF123" s="222"/>
      <c r="IG123" s="222"/>
      <c r="IH123" s="222"/>
      <c r="II123" s="222"/>
      <c r="IJ123" s="222"/>
      <c r="IK123" s="222"/>
      <c r="IL123" s="222"/>
      <c r="IM123" s="222"/>
      <c r="IN123" s="222"/>
      <c r="IO123" s="222"/>
      <c r="IP123" s="222"/>
      <c r="IQ123" s="222"/>
      <c r="IR123" s="222"/>
      <c r="IS123" s="222"/>
      <c r="IT123" s="222"/>
      <c r="IU123" s="222"/>
      <c r="IV123" s="222"/>
    </row>
    <row r="124" spans="1:256" ht="25.5" customHeight="1">
      <c r="A124" s="4">
        <v>116</v>
      </c>
      <c r="B124" s="549">
        <v>6</v>
      </c>
      <c r="C124" s="114" t="s">
        <v>7</v>
      </c>
      <c r="D124" s="567" t="s">
        <v>290</v>
      </c>
      <c r="E124" s="205" t="s">
        <v>291</v>
      </c>
      <c r="F124" s="206" t="s">
        <v>8</v>
      </c>
      <c r="G124" s="206" t="s">
        <v>49</v>
      </c>
      <c r="H124" s="218" t="s">
        <v>36</v>
      </c>
      <c r="I124" s="223" t="s">
        <v>168</v>
      </c>
      <c r="J124" s="141" t="s">
        <v>33</v>
      </c>
      <c r="K124" s="23" t="s">
        <v>169</v>
      </c>
      <c r="L124" s="104" t="s">
        <v>143</v>
      </c>
      <c r="M124" s="220" t="s">
        <v>282</v>
      </c>
      <c r="N124" s="549"/>
      <c r="O124" s="209"/>
      <c r="P124" s="209"/>
      <c r="Q124" s="209"/>
      <c r="R124" s="221"/>
      <c r="S124" s="209"/>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2"/>
      <c r="BR124" s="222"/>
      <c r="BS124" s="222"/>
      <c r="BT124" s="222"/>
      <c r="BU124" s="222"/>
      <c r="BV124" s="222"/>
      <c r="BW124" s="222"/>
      <c r="BX124" s="222"/>
      <c r="BY124" s="222"/>
      <c r="BZ124" s="222"/>
      <c r="CA124" s="222"/>
      <c r="CB124" s="222"/>
      <c r="CC124" s="222"/>
      <c r="CD124" s="222"/>
      <c r="CE124" s="222"/>
      <c r="CF124" s="222"/>
      <c r="CG124" s="222"/>
      <c r="CH124" s="222"/>
      <c r="CI124" s="222"/>
      <c r="CJ124" s="222"/>
      <c r="CK124" s="222"/>
      <c r="CL124" s="222"/>
      <c r="CM124" s="222"/>
      <c r="CN124" s="222"/>
      <c r="CO124" s="222"/>
      <c r="CP124" s="222"/>
      <c r="CQ124" s="222"/>
      <c r="CR124" s="222"/>
      <c r="CS124" s="222"/>
      <c r="CT124" s="222"/>
      <c r="CU124" s="222"/>
      <c r="CV124" s="222"/>
      <c r="CW124" s="222"/>
      <c r="CX124" s="222"/>
      <c r="CY124" s="222"/>
      <c r="CZ124" s="222"/>
      <c r="DA124" s="222"/>
      <c r="DB124" s="222"/>
      <c r="DC124" s="222"/>
      <c r="DD124" s="222"/>
      <c r="DE124" s="222"/>
      <c r="DF124" s="222"/>
      <c r="DG124" s="222"/>
      <c r="DH124" s="222"/>
      <c r="DI124" s="222"/>
      <c r="DJ124" s="222"/>
      <c r="DK124" s="222"/>
      <c r="DL124" s="222"/>
      <c r="DM124" s="222"/>
      <c r="DN124" s="222"/>
      <c r="DO124" s="222"/>
      <c r="DP124" s="222"/>
      <c r="DQ124" s="222"/>
      <c r="DR124" s="222"/>
      <c r="DS124" s="222"/>
      <c r="DT124" s="222"/>
      <c r="DU124" s="222"/>
      <c r="DV124" s="222"/>
      <c r="DW124" s="222"/>
      <c r="DX124" s="222"/>
      <c r="DY124" s="222"/>
      <c r="DZ124" s="222"/>
      <c r="EA124" s="222"/>
      <c r="EB124" s="222"/>
      <c r="EC124" s="222"/>
      <c r="ED124" s="222"/>
      <c r="EE124" s="222"/>
      <c r="EF124" s="222"/>
      <c r="EG124" s="222"/>
      <c r="EH124" s="222"/>
      <c r="EI124" s="222"/>
      <c r="EJ124" s="222"/>
      <c r="EK124" s="222"/>
      <c r="EL124" s="222"/>
      <c r="EM124" s="222"/>
      <c r="EN124" s="222"/>
      <c r="EO124" s="222"/>
      <c r="EP124" s="222"/>
      <c r="EQ124" s="222"/>
      <c r="ER124" s="222"/>
      <c r="ES124" s="222"/>
      <c r="ET124" s="222"/>
      <c r="EU124" s="222"/>
      <c r="EV124" s="222"/>
      <c r="EW124" s="222"/>
      <c r="EX124" s="222"/>
      <c r="EY124" s="222"/>
      <c r="EZ124" s="222"/>
      <c r="FA124" s="222"/>
      <c r="FB124" s="222"/>
      <c r="FC124" s="222"/>
      <c r="FD124" s="222"/>
      <c r="FE124" s="222"/>
      <c r="FF124" s="222"/>
      <c r="FG124" s="222"/>
      <c r="FH124" s="222"/>
      <c r="FI124" s="222"/>
      <c r="FJ124" s="222"/>
      <c r="FK124" s="222"/>
      <c r="FL124" s="222"/>
      <c r="FM124" s="222"/>
      <c r="FN124" s="222"/>
      <c r="FO124" s="222"/>
      <c r="FP124" s="222"/>
      <c r="FQ124" s="222"/>
      <c r="FR124" s="222"/>
      <c r="FS124" s="222"/>
      <c r="FT124" s="222"/>
      <c r="FU124" s="222"/>
      <c r="FV124" s="222"/>
      <c r="FW124" s="222"/>
      <c r="FX124" s="222"/>
      <c r="FY124" s="222"/>
      <c r="FZ124" s="222"/>
      <c r="GA124" s="222"/>
      <c r="GB124" s="222"/>
      <c r="GC124" s="222"/>
      <c r="GD124" s="222"/>
      <c r="GE124" s="222"/>
      <c r="GF124" s="222"/>
      <c r="GG124" s="222"/>
      <c r="GH124" s="222"/>
      <c r="GI124" s="222"/>
      <c r="GJ124" s="222"/>
      <c r="GK124" s="222"/>
      <c r="GL124" s="222"/>
      <c r="GM124" s="222"/>
      <c r="GN124" s="222"/>
      <c r="GO124" s="222"/>
      <c r="GP124" s="222"/>
      <c r="GQ124" s="222"/>
      <c r="GR124" s="222"/>
      <c r="GS124" s="222"/>
      <c r="GT124" s="222"/>
      <c r="GU124" s="222"/>
      <c r="GV124" s="222"/>
      <c r="GW124" s="222"/>
      <c r="GX124" s="222"/>
      <c r="GY124" s="222"/>
      <c r="GZ124" s="222"/>
      <c r="HA124" s="222"/>
      <c r="HB124" s="222"/>
      <c r="HC124" s="222"/>
      <c r="HD124" s="222"/>
      <c r="HE124" s="222"/>
      <c r="HF124" s="222"/>
      <c r="HG124" s="222"/>
      <c r="HH124" s="222"/>
      <c r="HI124" s="222"/>
      <c r="HJ124" s="222"/>
      <c r="HK124" s="222"/>
      <c r="HL124" s="222"/>
      <c r="HM124" s="222"/>
      <c r="HN124" s="222"/>
      <c r="HO124" s="222"/>
      <c r="HP124" s="222"/>
      <c r="HQ124" s="222"/>
      <c r="HR124" s="222"/>
      <c r="HS124" s="222"/>
      <c r="HT124" s="222"/>
      <c r="HU124" s="222"/>
      <c r="HV124" s="222"/>
      <c r="HW124" s="222"/>
      <c r="HX124" s="222"/>
      <c r="HY124" s="222"/>
      <c r="HZ124" s="222"/>
      <c r="IA124" s="222"/>
      <c r="IB124" s="222"/>
      <c r="IC124" s="222"/>
      <c r="ID124" s="222"/>
      <c r="IE124" s="222"/>
      <c r="IF124" s="222"/>
      <c r="IG124" s="222"/>
      <c r="IH124" s="222"/>
      <c r="II124" s="222"/>
      <c r="IJ124" s="222"/>
      <c r="IK124" s="222"/>
      <c r="IL124" s="222"/>
      <c r="IM124" s="222"/>
      <c r="IN124" s="222"/>
      <c r="IO124" s="222"/>
      <c r="IP124" s="222"/>
      <c r="IQ124" s="222"/>
      <c r="IR124" s="222"/>
      <c r="IS124" s="222"/>
      <c r="IT124" s="222"/>
      <c r="IU124" s="222"/>
      <c r="IV124" s="222"/>
    </row>
    <row r="125" spans="1:256" ht="25.5" customHeight="1">
      <c r="A125" s="4">
        <v>117</v>
      </c>
      <c r="B125" s="550">
        <v>1</v>
      </c>
      <c r="C125" s="10" t="s">
        <v>7</v>
      </c>
      <c r="D125" s="224" t="s">
        <v>737</v>
      </c>
      <c r="E125" s="142" t="s">
        <v>738</v>
      </c>
      <c r="F125" s="12" t="s">
        <v>8</v>
      </c>
      <c r="G125" s="42" t="s">
        <v>43</v>
      </c>
      <c r="H125" s="225" t="s">
        <v>36</v>
      </c>
      <c r="I125" s="14">
        <v>14</v>
      </c>
      <c r="J125" s="27" t="s">
        <v>33</v>
      </c>
      <c r="K125" s="14">
        <v>15</v>
      </c>
      <c r="L125" s="27" t="s">
        <v>143</v>
      </c>
      <c r="M125" s="42" t="s">
        <v>1012</v>
      </c>
      <c r="P125" s="66"/>
      <c r="Q125" s="66"/>
      <c r="S125" s="14"/>
    </row>
    <row r="126" spans="1:256" ht="25.5" customHeight="1">
      <c r="A126" s="4">
        <v>118</v>
      </c>
      <c r="B126" s="550">
        <v>2</v>
      </c>
      <c r="C126" s="10" t="s">
        <v>7</v>
      </c>
      <c r="D126" s="224" t="s">
        <v>739</v>
      </c>
      <c r="E126" s="11" t="s">
        <v>575</v>
      </c>
      <c r="F126" s="12" t="s">
        <v>8</v>
      </c>
      <c r="G126" s="42" t="s">
        <v>104</v>
      </c>
      <c r="H126" s="226" t="s">
        <v>37</v>
      </c>
      <c r="I126" s="14">
        <v>8</v>
      </c>
      <c r="J126" s="63" t="s">
        <v>71</v>
      </c>
      <c r="K126" s="14">
        <v>9</v>
      </c>
      <c r="L126" s="27" t="s">
        <v>415</v>
      </c>
      <c r="M126" s="42" t="s">
        <v>1012</v>
      </c>
      <c r="P126" s="66"/>
      <c r="Q126" s="66"/>
      <c r="S126" s="14"/>
    </row>
    <row r="127" spans="1:256" ht="25.5" customHeight="1">
      <c r="A127" s="4">
        <v>119</v>
      </c>
      <c r="B127" s="550">
        <v>3</v>
      </c>
      <c r="C127" s="10" t="s">
        <v>7</v>
      </c>
      <c r="D127" s="594" t="s">
        <v>740</v>
      </c>
      <c r="E127" s="127" t="s">
        <v>741</v>
      </c>
      <c r="F127" s="12" t="s">
        <v>8</v>
      </c>
      <c r="G127" s="42" t="s">
        <v>49</v>
      </c>
      <c r="H127" s="226" t="s">
        <v>37</v>
      </c>
      <c r="I127" s="14">
        <v>7</v>
      </c>
      <c r="J127" s="27" t="s">
        <v>33</v>
      </c>
      <c r="K127" s="14">
        <v>8</v>
      </c>
      <c r="L127" s="27" t="s">
        <v>143</v>
      </c>
      <c r="M127" s="42" t="s">
        <v>1012</v>
      </c>
      <c r="P127" s="66"/>
      <c r="Q127" s="66"/>
      <c r="S127" s="14"/>
    </row>
    <row r="128" spans="1:256" ht="25.5" customHeight="1">
      <c r="A128" s="4">
        <v>120</v>
      </c>
      <c r="B128" s="550">
        <v>4</v>
      </c>
      <c r="C128" s="10" t="s">
        <v>7</v>
      </c>
      <c r="D128" s="594" t="s">
        <v>742</v>
      </c>
      <c r="E128" s="63" t="s">
        <v>743</v>
      </c>
      <c r="F128" s="12" t="s">
        <v>8</v>
      </c>
      <c r="G128" s="42" t="s">
        <v>49</v>
      </c>
      <c r="H128" s="226" t="s">
        <v>37</v>
      </c>
      <c r="I128" s="14">
        <v>7</v>
      </c>
      <c r="J128" s="27" t="s">
        <v>33</v>
      </c>
      <c r="K128" s="14">
        <v>8</v>
      </c>
      <c r="L128" s="27" t="s">
        <v>143</v>
      </c>
      <c r="M128" s="42" t="s">
        <v>1012</v>
      </c>
      <c r="P128" s="66"/>
      <c r="Q128" s="66"/>
      <c r="S128" s="14"/>
    </row>
    <row r="129" spans="1:19" ht="25.5" customHeight="1">
      <c r="A129" s="4">
        <v>121</v>
      </c>
      <c r="B129" s="550">
        <v>5</v>
      </c>
      <c r="C129" s="10" t="s">
        <v>7</v>
      </c>
      <c r="D129" s="594" t="s">
        <v>744</v>
      </c>
      <c r="E129" s="63" t="s">
        <v>745</v>
      </c>
      <c r="F129" s="12" t="s">
        <v>8</v>
      </c>
      <c r="G129" s="42" t="s">
        <v>49</v>
      </c>
      <c r="H129" s="225" t="s">
        <v>50</v>
      </c>
      <c r="I129" s="14">
        <v>15</v>
      </c>
      <c r="J129" s="27" t="s">
        <v>33</v>
      </c>
      <c r="K129" s="14">
        <v>16</v>
      </c>
      <c r="L129" s="27" t="s">
        <v>143</v>
      </c>
      <c r="M129" s="42" t="s">
        <v>1012</v>
      </c>
      <c r="P129" s="66"/>
      <c r="Q129" s="66"/>
      <c r="S129" s="14"/>
    </row>
    <row r="130" spans="1:19" ht="25.5" customHeight="1">
      <c r="A130" s="4">
        <v>122</v>
      </c>
      <c r="B130" s="550">
        <v>6</v>
      </c>
      <c r="C130" s="10" t="s">
        <v>7</v>
      </c>
      <c r="D130" s="594" t="s">
        <v>746</v>
      </c>
      <c r="E130" s="63" t="s">
        <v>174</v>
      </c>
      <c r="F130" s="12" t="s">
        <v>8</v>
      </c>
      <c r="G130" s="42" t="s">
        <v>49</v>
      </c>
      <c r="H130" s="226" t="s">
        <v>50</v>
      </c>
      <c r="I130" s="14">
        <v>13</v>
      </c>
      <c r="J130" s="27" t="s">
        <v>33</v>
      </c>
      <c r="K130" s="14">
        <v>14</v>
      </c>
      <c r="L130" s="27" t="s">
        <v>143</v>
      </c>
      <c r="M130" s="42" t="s">
        <v>1012</v>
      </c>
      <c r="P130" s="66"/>
      <c r="Q130" s="66"/>
      <c r="S130" s="14"/>
    </row>
    <row r="131" spans="1:19" ht="25.5" customHeight="1">
      <c r="A131" s="4">
        <v>123</v>
      </c>
      <c r="B131" s="550">
        <v>7</v>
      </c>
      <c r="C131" s="10" t="s">
        <v>7</v>
      </c>
      <c r="D131" s="595" t="s">
        <v>747</v>
      </c>
      <c r="E131" s="63" t="s">
        <v>748</v>
      </c>
      <c r="F131" s="12" t="s">
        <v>8</v>
      </c>
      <c r="G131" s="42" t="s">
        <v>49</v>
      </c>
      <c r="H131" s="226" t="s">
        <v>37</v>
      </c>
      <c r="I131" s="14">
        <v>9</v>
      </c>
      <c r="J131" s="27" t="s">
        <v>33</v>
      </c>
      <c r="K131" s="14">
        <v>10</v>
      </c>
      <c r="L131" s="27" t="s">
        <v>143</v>
      </c>
      <c r="M131" s="42" t="s">
        <v>1012</v>
      </c>
      <c r="P131" s="66"/>
      <c r="Q131" s="66"/>
      <c r="S131" s="14"/>
    </row>
    <row r="132" spans="1:19" ht="25.5" customHeight="1">
      <c r="A132" s="4">
        <v>124</v>
      </c>
      <c r="B132" s="550">
        <v>8</v>
      </c>
      <c r="C132" s="10" t="s">
        <v>7</v>
      </c>
      <c r="D132" s="595" t="s">
        <v>749</v>
      </c>
      <c r="E132" s="63" t="s">
        <v>750</v>
      </c>
      <c r="F132" s="12" t="s">
        <v>8</v>
      </c>
      <c r="G132" s="42" t="s">
        <v>49</v>
      </c>
      <c r="H132" s="226" t="s">
        <v>50</v>
      </c>
      <c r="I132" s="14">
        <v>15</v>
      </c>
      <c r="J132" s="27" t="s">
        <v>33</v>
      </c>
      <c r="K132" s="14">
        <v>16</v>
      </c>
      <c r="L132" s="27" t="s">
        <v>143</v>
      </c>
      <c r="M132" s="42" t="s">
        <v>1012</v>
      </c>
      <c r="P132" s="66"/>
      <c r="Q132" s="66"/>
      <c r="S132" s="14"/>
    </row>
    <row r="133" spans="1:19" ht="25.5" customHeight="1">
      <c r="A133" s="4">
        <v>125</v>
      </c>
      <c r="B133" s="550">
        <v>9</v>
      </c>
      <c r="C133" s="10" t="s">
        <v>7</v>
      </c>
      <c r="D133" s="595" t="s">
        <v>751</v>
      </c>
      <c r="E133" s="63" t="s">
        <v>752</v>
      </c>
      <c r="F133" s="12" t="s">
        <v>8</v>
      </c>
      <c r="G133" s="42" t="s">
        <v>49</v>
      </c>
      <c r="H133" s="226" t="s">
        <v>36</v>
      </c>
      <c r="I133" s="14">
        <v>15</v>
      </c>
      <c r="J133" s="27" t="s">
        <v>33</v>
      </c>
      <c r="K133" s="14">
        <v>16</v>
      </c>
      <c r="L133" s="27" t="s">
        <v>143</v>
      </c>
      <c r="M133" s="42" t="s">
        <v>1012</v>
      </c>
      <c r="P133" s="66"/>
      <c r="Q133" s="66"/>
      <c r="S133" s="14"/>
    </row>
    <row r="134" spans="1:19" s="101" customFormat="1" ht="25.5" customHeight="1">
      <c r="A134" s="4">
        <v>126</v>
      </c>
      <c r="B134" s="623">
        <v>1</v>
      </c>
      <c r="C134" s="310" t="s">
        <v>7</v>
      </c>
      <c r="D134" s="536" t="s">
        <v>753</v>
      </c>
      <c r="E134" s="310" t="s">
        <v>754</v>
      </c>
      <c r="F134" s="310" t="s">
        <v>8</v>
      </c>
      <c r="G134" s="91" t="s">
        <v>1661</v>
      </c>
      <c r="H134" s="310" t="s">
        <v>36</v>
      </c>
      <c r="I134" s="624">
        <v>13</v>
      </c>
      <c r="J134" s="625" t="s">
        <v>113</v>
      </c>
      <c r="K134" s="624">
        <v>14</v>
      </c>
      <c r="L134" s="625" t="s">
        <v>164</v>
      </c>
      <c r="M134" s="627" t="s">
        <v>755</v>
      </c>
      <c r="N134" s="673"/>
      <c r="O134" s="91"/>
      <c r="P134" s="91"/>
      <c r="Q134" s="91"/>
      <c r="R134" s="313"/>
      <c r="S134" s="314"/>
    </row>
    <row r="135" spans="1:19" s="9" customFormat="1" ht="25.5" customHeight="1">
      <c r="A135" s="4">
        <v>127</v>
      </c>
      <c r="B135" s="551">
        <v>2</v>
      </c>
      <c r="C135" s="86" t="s">
        <v>7</v>
      </c>
      <c r="D135" s="535" t="s">
        <v>756</v>
      </c>
      <c r="E135" s="86" t="s">
        <v>757</v>
      </c>
      <c r="F135" s="86" t="s">
        <v>8</v>
      </c>
      <c r="G135" s="317" t="s">
        <v>49</v>
      </c>
      <c r="H135" s="86" t="s">
        <v>37</v>
      </c>
      <c r="I135" s="25">
        <v>8</v>
      </c>
      <c r="J135" s="20" t="s">
        <v>142</v>
      </c>
      <c r="K135" s="25">
        <v>9</v>
      </c>
      <c r="L135" s="20" t="s">
        <v>143</v>
      </c>
      <c r="M135" s="188" t="s">
        <v>755</v>
      </c>
      <c r="N135" s="667"/>
      <c r="O135" s="4"/>
      <c r="P135" s="4"/>
      <c r="Q135" s="4"/>
      <c r="R135" s="227"/>
      <c r="S135" s="84"/>
    </row>
    <row r="136" spans="1:19" s="9" customFormat="1" ht="25.5" customHeight="1">
      <c r="A136" s="4">
        <v>128</v>
      </c>
      <c r="B136" s="551">
        <v>3</v>
      </c>
      <c r="C136" s="86" t="s">
        <v>7</v>
      </c>
      <c r="D136" s="535" t="s">
        <v>758</v>
      </c>
      <c r="E136" s="86" t="s">
        <v>759</v>
      </c>
      <c r="F136" s="86" t="s">
        <v>8</v>
      </c>
      <c r="G136" s="317" t="s">
        <v>49</v>
      </c>
      <c r="H136" s="86" t="s">
        <v>37</v>
      </c>
      <c r="I136" s="25">
        <v>9</v>
      </c>
      <c r="J136" s="20" t="s">
        <v>142</v>
      </c>
      <c r="K136" s="25">
        <v>10</v>
      </c>
      <c r="L136" s="20" t="s">
        <v>143</v>
      </c>
      <c r="M136" s="188" t="s">
        <v>755</v>
      </c>
      <c r="N136" s="667"/>
      <c r="O136" s="4"/>
      <c r="P136" s="4"/>
      <c r="Q136" s="4"/>
      <c r="R136" s="227"/>
      <c r="S136" s="84"/>
    </row>
    <row r="137" spans="1:19" s="9" customFormat="1" ht="25.5" customHeight="1">
      <c r="A137" s="4">
        <v>129</v>
      </c>
      <c r="B137" s="551">
        <v>4</v>
      </c>
      <c r="C137" s="86" t="s">
        <v>7</v>
      </c>
      <c r="D137" s="535" t="s">
        <v>760</v>
      </c>
      <c r="E137" s="86" t="s">
        <v>761</v>
      </c>
      <c r="F137" s="86" t="s">
        <v>8</v>
      </c>
      <c r="G137" s="317" t="s">
        <v>49</v>
      </c>
      <c r="H137" s="86" t="s">
        <v>50</v>
      </c>
      <c r="I137" s="25">
        <v>28</v>
      </c>
      <c r="J137" s="20" t="s">
        <v>406</v>
      </c>
      <c r="K137" s="25">
        <v>29</v>
      </c>
      <c r="L137" s="20" t="s">
        <v>407</v>
      </c>
      <c r="M137" s="188" t="s">
        <v>755</v>
      </c>
      <c r="N137" s="667"/>
      <c r="O137" s="4"/>
      <c r="P137" s="4"/>
      <c r="Q137" s="4"/>
      <c r="R137" s="227"/>
      <c r="S137" s="84"/>
    </row>
    <row r="138" spans="1:19" s="9" customFormat="1" ht="25.5" customHeight="1">
      <c r="A138" s="4">
        <v>130</v>
      </c>
      <c r="B138" s="551">
        <v>5</v>
      </c>
      <c r="C138" s="86" t="s">
        <v>7</v>
      </c>
      <c r="D138" s="535" t="s">
        <v>762</v>
      </c>
      <c r="E138" s="228" t="s">
        <v>763</v>
      </c>
      <c r="F138" s="86" t="s">
        <v>8</v>
      </c>
      <c r="G138" s="317" t="s">
        <v>49</v>
      </c>
      <c r="H138" s="86" t="s">
        <v>37</v>
      </c>
      <c r="I138" s="25">
        <v>8</v>
      </c>
      <c r="J138" s="20" t="s">
        <v>142</v>
      </c>
      <c r="K138" s="25">
        <v>9</v>
      </c>
      <c r="L138" s="20" t="s">
        <v>143</v>
      </c>
      <c r="M138" s="188" t="s">
        <v>755</v>
      </c>
      <c r="N138" s="667"/>
      <c r="O138" s="4"/>
      <c r="P138" s="4"/>
      <c r="Q138" s="4"/>
      <c r="R138" s="227"/>
      <c r="S138" s="84"/>
    </row>
    <row r="139" spans="1:19" s="9" customFormat="1" ht="25.5" customHeight="1">
      <c r="A139" s="4">
        <v>131</v>
      </c>
      <c r="B139" s="3">
        <v>1</v>
      </c>
      <c r="C139" s="3" t="s">
        <v>7</v>
      </c>
      <c r="D139" s="229" t="s">
        <v>764</v>
      </c>
      <c r="E139" s="230" t="s">
        <v>1078</v>
      </c>
      <c r="F139" s="12" t="s">
        <v>8</v>
      </c>
      <c r="G139" s="12" t="s">
        <v>49</v>
      </c>
      <c r="H139" s="87" t="s">
        <v>50</v>
      </c>
      <c r="I139" s="22" t="s">
        <v>468</v>
      </c>
      <c r="J139" s="140" t="s">
        <v>190</v>
      </c>
      <c r="K139" s="22" t="s">
        <v>469</v>
      </c>
      <c r="L139" s="140" t="s">
        <v>191</v>
      </c>
      <c r="M139" s="4" t="s">
        <v>765</v>
      </c>
      <c r="N139" s="665">
        <v>1</v>
      </c>
      <c r="O139" s="4">
        <v>2</v>
      </c>
      <c r="P139" s="4">
        <v>2015</v>
      </c>
      <c r="Q139" s="4">
        <v>2016</v>
      </c>
      <c r="R139" s="50">
        <v>16</v>
      </c>
      <c r="S139" s="4"/>
    </row>
    <row r="140" spans="1:19" s="9" customFormat="1" ht="25.5" customHeight="1">
      <c r="A140" s="4">
        <v>132</v>
      </c>
      <c r="B140" s="3">
        <v>2</v>
      </c>
      <c r="C140" s="3" t="s">
        <v>7</v>
      </c>
      <c r="D140" s="229" t="s">
        <v>766</v>
      </c>
      <c r="E140" s="134" t="s">
        <v>767</v>
      </c>
      <c r="F140" s="12" t="s">
        <v>8</v>
      </c>
      <c r="G140" s="12" t="s">
        <v>49</v>
      </c>
      <c r="H140" s="12" t="s">
        <v>36</v>
      </c>
      <c r="I140" s="22" t="s">
        <v>180</v>
      </c>
      <c r="J140" s="141" t="s">
        <v>33</v>
      </c>
      <c r="K140" s="22" t="s">
        <v>1147</v>
      </c>
      <c r="L140" s="141" t="s">
        <v>143</v>
      </c>
      <c r="M140" s="4" t="s">
        <v>765</v>
      </c>
      <c r="N140" s="665">
        <v>1</v>
      </c>
      <c r="O140" s="4">
        <v>3</v>
      </c>
      <c r="P140" s="4">
        <v>2015</v>
      </c>
      <c r="Q140" s="4">
        <v>2016</v>
      </c>
      <c r="R140" s="50">
        <v>27</v>
      </c>
      <c r="S140" s="4"/>
    </row>
    <row r="141" spans="1:19" s="193" customFormat="1" ht="25.5" customHeight="1">
      <c r="A141" s="4">
        <v>133</v>
      </c>
      <c r="B141" s="3">
        <v>3</v>
      </c>
      <c r="C141" s="3" t="s">
        <v>7</v>
      </c>
      <c r="D141" s="229" t="s">
        <v>768</v>
      </c>
      <c r="E141" s="136" t="s">
        <v>769</v>
      </c>
      <c r="F141" s="12" t="s">
        <v>8</v>
      </c>
      <c r="G141" s="12" t="s">
        <v>49</v>
      </c>
      <c r="H141" s="12" t="s">
        <v>37</v>
      </c>
      <c r="I141" s="22" t="s">
        <v>172</v>
      </c>
      <c r="J141" s="141" t="s">
        <v>33</v>
      </c>
      <c r="K141" s="22" t="s">
        <v>168</v>
      </c>
      <c r="L141" s="141" t="s">
        <v>143</v>
      </c>
      <c r="M141" s="4" t="s">
        <v>765</v>
      </c>
      <c r="P141" s="9"/>
      <c r="Q141" s="9"/>
      <c r="R141" s="121"/>
      <c r="S141" s="4"/>
    </row>
    <row r="142" spans="1:19" s="193" customFormat="1" ht="25.5" customHeight="1">
      <c r="A142" s="4">
        <v>134</v>
      </c>
      <c r="B142" s="3">
        <v>4</v>
      </c>
      <c r="C142" s="3" t="s">
        <v>7</v>
      </c>
      <c r="D142" s="229" t="s">
        <v>200</v>
      </c>
      <c r="E142" s="136" t="s">
        <v>770</v>
      </c>
      <c r="F142" s="12" t="s">
        <v>8</v>
      </c>
      <c r="G142" s="12" t="s">
        <v>49</v>
      </c>
      <c r="H142" s="12" t="s">
        <v>37</v>
      </c>
      <c r="I142" s="22" t="s">
        <v>183</v>
      </c>
      <c r="J142" s="141" t="s">
        <v>33</v>
      </c>
      <c r="K142" s="22" t="s">
        <v>179</v>
      </c>
      <c r="L142" s="141" t="s">
        <v>143</v>
      </c>
      <c r="M142" s="4" t="s">
        <v>765</v>
      </c>
      <c r="P142" s="9"/>
      <c r="Q142" s="9"/>
      <c r="R142" s="121"/>
      <c r="S142" s="4"/>
    </row>
    <row r="143" spans="1:19" s="193" customFormat="1" ht="25.5" customHeight="1">
      <c r="A143" s="4">
        <v>135</v>
      </c>
      <c r="B143" s="3">
        <v>5</v>
      </c>
      <c r="C143" s="3" t="s">
        <v>7</v>
      </c>
      <c r="D143" s="229" t="s">
        <v>771</v>
      </c>
      <c r="E143" s="136" t="s">
        <v>772</v>
      </c>
      <c r="F143" s="12" t="s">
        <v>8</v>
      </c>
      <c r="G143" s="12" t="s">
        <v>49</v>
      </c>
      <c r="H143" s="12" t="s">
        <v>36</v>
      </c>
      <c r="I143" s="22" t="s">
        <v>468</v>
      </c>
      <c r="J143" s="141" t="s">
        <v>33</v>
      </c>
      <c r="K143" s="22" t="s">
        <v>469</v>
      </c>
      <c r="L143" s="141" t="s">
        <v>143</v>
      </c>
      <c r="M143" s="4" t="s">
        <v>765</v>
      </c>
      <c r="P143" s="9"/>
      <c r="Q143" s="9"/>
      <c r="R143" s="121"/>
      <c r="S143" s="4"/>
    </row>
    <row r="144" spans="1:19" s="189" customFormat="1" ht="25.5" customHeight="1">
      <c r="A144" s="4">
        <v>136</v>
      </c>
      <c r="B144" s="82">
        <v>1</v>
      </c>
      <c r="C144" s="10" t="str">
        <f t="shared" ref="C144:C147" si="3">IF(F144="Nữ","Bà","Ông")</f>
        <v>Bà</v>
      </c>
      <c r="D144" s="24" t="s">
        <v>784</v>
      </c>
      <c r="E144" s="31" t="s">
        <v>785</v>
      </c>
      <c r="F144" s="12" t="s">
        <v>42</v>
      </c>
      <c r="G144" s="12" t="s">
        <v>43</v>
      </c>
      <c r="H144" s="115" t="s">
        <v>36</v>
      </c>
      <c r="I144" s="23" t="s">
        <v>468</v>
      </c>
      <c r="J144" s="104" t="s">
        <v>33</v>
      </c>
      <c r="K144" s="23" t="s">
        <v>469</v>
      </c>
      <c r="L144" s="208" t="s">
        <v>143</v>
      </c>
      <c r="M144" s="13" t="s">
        <v>786</v>
      </c>
      <c r="N144" s="674"/>
      <c r="S144" s="41"/>
    </row>
    <row r="145" spans="1:19" s="189" customFormat="1" ht="25.5" customHeight="1">
      <c r="A145" s="4">
        <v>137</v>
      </c>
      <c r="B145" s="82">
        <v>2</v>
      </c>
      <c r="C145" s="10" t="str">
        <f t="shared" si="3"/>
        <v>Bà</v>
      </c>
      <c r="D145" s="24" t="s">
        <v>787</v>
      </c>
      <c r="E145" s="31" t="s">
        <v>788</v>
      </c>
      <c r="F145" s="12" t="s">
        <v>42</v>
      </c>
      <c r="G145" s="12" t="s">
        <v>104</v>
      </c>
      <c r="H145" s="115" t="s">
        <v>36</v>
      </c>
      <c r="I145" s="23" t="s">
        <v>176</v>
      </c>
      <c r="J145" s="104" t="s">
        <v>33</v>
      </c>
      <c r="K145" s="23" t="s">
        <v>172</v>
      </c>
      <c r="L145" s="208" t="s">
        <v>143</v>
      </c>
      <c r="M145" s="13" t="s">
        <v>786</v>
      </c>
      <c r="N145" s="674"/>
      <c r="S145" s="41"/>
    </row>
    <row r="146" spans="1:19" s="189" customFormat="1" ht="25.5" customHeight="1">
      <c r="A146" s="4">
        <v>138</v>
      </c>
      <c r="B146" s="82">
        <v>3</v>
      </c>
      <c r="C146" s="10" t="s">
        <v>7</v>
      </c>
      <c r="D146" s="24" t="s">
        <v>789</v>
      </c>
      <c r="E146" s="31" t="s">
        <v>1079</v>
      </c>
      <c r="F146" s="12" t="s">
        <v>42</v>
      </c>
      <c r="G146" s="12" t="s">
        <v>49</v>
      </c>
      <c r="H146" s="115" t="s">
        <v>37</v>
      </c>
      <c r="I146" s="23" t="s">
        <v>183</v>
      </c>
      <c r="J146" s="104" t="s">
        <v>33</v>
      </c>
      <c r="K146" s="23" t="s">
        <v>179</v>
      </c>
      <c r="L146" s="208" t="s">
        <v>143</v>
      </c>
      <c r="M146" s="13" t="s">
        <v>786</v>
      </c>
      <c r="N146" s="674"/>
      <c r="S146" s="41"/>
    </row>
    <row r="147" spans="1:19" s="189" customFormat="1" ht="25.5" customHeight="1">
      <c r="A147" s="4">
        <v>139</v>
      </c>
      <c r="B147" s="82">
        <v>6</v>
      </c>
      <c r="C147" s="10" t="str">
        <f t="shared" si="3"/>
        <v>Bà</v>
      </c>
      <c r="D147" s="24" t="s">
        <v>790</v>
      </c>
      <c r="E147" s="30" t="s">
        <v>791</v>
      </c>
      <c r="F147" s="12" t="s">
        <v>42</v>
      </c>
      <c r="G147" s="12" t="s">
        <v>49</v>
      </c>
      <c r="H147" s="231" t="s">
        <v>36</v>
      </c>
      <c r="I147" s="232" t="s">
        <v>477</v>
      </c>
      <c r="J147" s="104" t="s">
        <v>33</v>
      </c>
      <c r="K147" s="232" t="s">
        <v>235</v>
      </c>
      <c r="L147" s="208" t="s">
        <v>143</v>
      </c>
      <c r="M147" s="13" t="s">
        <v>786</v>
      </c>
      <c r="N147" s="674"/>
      <c r="S147" s="41"/>
    </row>
    <row r="148" spans="1:19" s="9" customFormat="1" ht="25.5" customHeight="1">
      <c r="A148" s="4">
        <v>140</v>
      </c>
      <c r="B148" s="82">
        <v>1</v>
      </c>
      <c r="C148" s="10" t="s">
        <v>7</v>
      </c>
      <c r="D148" s="24" t="s">
        <v>779</v>
      </c>
      <c r="E148" s="11" t="s">
        <v>780</v>
      </c>
      <c r="F148" s="12" t="s">
        <v>42</v>
      </c>
      <c r="G148" s="12" t="s">
        <v>43</v>
      </c>
      <c r="H148" s="87" t="s">
        <v>37</v>
      </c>
      <c r="I148" s="22" t="s">
        <v>175</v>
      </c>
      <c r="J148" s="140" t="s">
        <v>142</v>
      </c>
      <c r="K148" s="131" t="s">
        <v>176</v>
      </c>
      <c r="L148" s="89" t="s">
        <v>143</v>
      </c>
      <c r="M148" s="4" t="s">
        <v>1013</v>
      </c>
      <c r="N148" s="665"/>
      <c r="O148" s="4"/>
      <c r="P148" s="14"/>
      <c r="Q148" s="14"/>
      <c r="R148" s="50"/>
      <c r="S148" s="4"/>
    </row>
    <row r="149" spans="1:19" s="182" customFormat="1" ht="25.5" customHeight="1">
      <c r="A149" s="4">
        <v>141</v>
      </c>
      <c r="B149" s="547">
        <v>2</v>
      </c>
      <c r="C149" s="172" t="s">
        <v>7</v>
      </c>
      <c r="D149" s="586" t="s">
        <v>773</v>
      </c>
      <c r="E149" s="233" t="s">
        <v>774</v>
      </c>
      <c r="F149" s="174" t="s">
        <v>42</v>
      </c>
      <c r="G149" s="174" t="s">
        <v>104</v>
      </c>
      <c r="H149" s="175" t="s">
        <v>50</v>
      </c>
      <c r="I149" s="176" t="s">
        <v>172</v>
      </c>
      <c r="J149" s="177" t="s">
        <v>1144</v>
      </c>
      <c r="K149" s="234" t="s">
        <v>168</v>
      </c>
      <c r="L149" s="179" t="s">
        <v>1659</v>
      </c>
      <c r="M149" s="171" t="s">
        <v>1014</v>
      </c>
      <c r="N149" s="547"/>
      <c r="O149" s="171"/>
      <c r="P149" s="180"/>
      <c r="Q149" s="180"/>
      <c r="R149" s="181"/>
      <c r="S149" s="171">
        <v>3</v>
      </c>
    </row>
    <row r="150" spans="1:19" s="182" customFormat="1" ht="25.5" customHeight="1">
      <c r="A150" s="4">
        <v>142</v>
      </c>
      <c r="B150" s="547">
        <v>3</v>
      </c>
      <c r="C150" s="172" t="s">
        <v>7</v>
      </c>
      <c r="D150" s="586" t="s">
        <v>775</v>
      </c>
      <c r="E150" s="233" t="s">
        <v>776</v>
      </c>
      <c r="F150" s="174" t="s">
        <v>42</v>
      </c>
      <c r="G150" s="174" t="s">
        <v>49</v>
      </c>
      <c r="H150" s="175" t="s">
        <v>36</v>
      </c>
      <c r="I150" s="176" t="s">
        <v>176</v>
      </c>
      <c r="J150" s="177" t="s">
        <v>1145</v>
      </c>
      <c r="K150" s="234" t="s">
        <v>172</v>
      </c>
      <c r="L150" s="179" t="s">
        <v>406</v>
      </c>
      <c r="M150" s="171" t="s">
        <v>1014</v>
      </c>
      <c r="N150" s="547"/>
      <c r="O150" s="171"/>
      <c r="P150" s="180"/>
      <c r="Q150" s="180"/>
      <c r="R150" s="181"/>
      <c r="S150" s="171">
        <v>4</v>
      </c>
    </row>
    <row r="151" spans="1:19" s="9" customFormat="1" ht="25.5" customHeight="1">
      <c r="A151" s="4">
        <v>143</v>
      </c>
      <c r="B151" s="82">
        <v>4</v>
      </c>
      <c r="C151" s="10" t="s">
        <v>7</v>
      </c>
      <c r="D151" s="24" t="s">
        <v>775</v>
      </c>
      <c r="E151" s="11" t="s">
        <v>776</v>
      </c>
      <c r="F151" s="12" t="s">
        <v>42</v>
      </c>
      <c r="G151" s="12" t="s">
        <v>49</v>
      </c>
      <c r="H151" s="87" t="s">
        <v>36</v>
      </c>
      <c r="I151" s="22" t="s">
        <v>172</v>
      </c>
      <c r="J151" s="140" t="s">
        <v>406</v>
      </c>
      <c r="K151" s="131" t="s">
        <v>168</v>
      </c>
      <c r="L151" s="89" t="s">
        <v>407</v>
      </c>
      <c r="M151" s="4" t="s">
        <v>1013</v>
      </c>
      <c r="N151" s="665"/>
      <c r="O151" s="4"/>
      <c r="P151" s="14"/>
      <c r="Q151" s="14"/>
      <c r="R151" s="50"/>
      <c r="S151" s="4"/>
    </row>
    <row r="152" spans="1:19" s="182" customFormat="1" ht="25.5" customHeight="1">
      <c r="A152" s="4">
        <v>144</v>
      </c>
      <c r="B152" s="547">
        <v>5</v>
      </c>
      <c r="C152" s="172" t="s">
        <v>7</v>
      </c>
      <c r="D152" s="586" t="s">
        <v>778</v>
      </c>
      <c r="E152" s="233" t="s">
        <v>748</v>
      </c>
      <c r="F152" s="174" t="s">
        <v>42</v>
      </c>
      <c r="G152" s="174" t="s">
        <v>49</v>
      </c>
      <c r="H152" s="175" t="s">
        <v>37</v>
      </c>
      <c r="I152" s="176" t="s">
        <v>179</v>
      </c>
      <c r="J152" s="177" t="s">
        <v>1146</v>
      </c>
      <c r="K152" s="234" t="s">
        <v>180</v>
      </c>
      <c r="L152" s="179" t="s">
        <v>142</v>
      </c>
      <c r="M152" s="171" t="s">
        <v>1014</v>
      </c>
      <c r="N152" s="547"/>
      <c r="O152" s="171"/>
      <c r="P152" s="180"/>
      <c r="Q152" s="180"/>
      <c r="R152" s="181"/>
      <c r="S152" s="171">
        <v>5</v>
      </c>
    </row>
    <row r="153" spans="1:19" s="9" customFormat="1" ht="25.5" customHeight="1">
      <c r="A153" s="4">
        <v>145</v>
      </c>
      <c r="B153" s="82">
        <v>6</v>
      </c>
      <c r="C153" s="10" t="s">
        <v>7</v>
      </c>
      <c r="D153" s="24" t="s">
        <v>778</v>
      </c>
      <c r="E153" s="11" t="s">
        <v>748</v>
      </c>
      <c r="F153" s="12" t="s">
        <v>42</v>
      </c>
      <c r="G153" s="12" t="s">
        <v>49</v>
      </c>
      <c r="H153" s="87" t="s">
        <v>37</v>
      </c>
      <c r="I153" s="22" t="s">
        <v>180</v>
      </c>
      <c r="J153" s="140" t="s">
        <v>142</v>
      </c>
      <c r="K153" s="131" t="s">
        <v>1147</v>
      </c>
      <c r="L153" s="89" t="s">
        <v>143</v>
      </c>
      <c r="M153" s="4" t="s">
        <v>1013</v>
      </c>
      <c r="N153" s="665"/>
      <c r="O153" s="4"/>
      <c r="P153" s="14"/>
      <c r="Q153" s="14"/>
      <c r="R153" s="50"/>
      <c r="S153" s="4"/>
    </row>
    <row r="154" spans="1:19" s="9" customFormat="1" ht="25.5" customHeight="1">
      <c r="A154" s="4">
        <v>146</v>
      </c>
      <c r="B154" s="82">
        <v>7</v>
      </c>
      <c r="C154" s="10" t="s">
        <v>7</v>
      </c>
      <c r="D154" s="24" t="s">
        <v>781</v>
      </c>
      <c r="E154" s="142" t="s">
        <v>1080</v>
      </c>
      <c r="F154" s="12" t="s">
        <v>42</v>
      </c>
      <c r="G154" s="12" t="s">
        <v>49</v>
      </c>
      <c r="H154" s="87" t="s">
        <v>37</v>
      </c>
      <c r="I154" s="22" t="s">
        <v>180</v>
      </c>
      <c r="J154" s="140" t="s">
        <v>142</v>
      </c>
      <c r="K154" s="131" t="s">
        <v>1147</v>
      </c>
      <c r="L154" s="89" t="s">
        <v>143</v>
      </c>
      <c r="M154" s="4" t="s">
        <v>1013</v>
      </c>
      <c r="N154" s="665"/>
      <c r="O154" s="4"/>
      <c r="P154" s="14"/>
      <c r="Q154" s="14"/>
      <c r="R154" s="50"/>
      <c r="S154" s="4"/>
    </row>
    <row r="155" spans="1:19" s="9" customFormat="1" ht="25.5" customHeight="1">
      <c r="A155" s="4">
        <v>147</v>
      </c>
      <c r="B155" s="82">
        <v>8</v>
      </c>
      <c r="C155" s="10" t="s">
        <v>7</v>
      </c>
      <c r="D155" s="24" t="s">
        <v>782</v>
      </c>
      <c r="E155" s="102" t="s">
        <v>783</v>
      </c>
      <c r="F155" s="12" t="s">
        <v>42</v>
      </c>
      <c r="G155" s="12" t="s">
        <v>49</v>
      </c>
      <c r="H155" s="87" t="s">
        <v>37</v>
      </c>
      <c r="I155" s="22" t="s">
        <v>235</v>
      </c>
      <c r="J155" s="140" t="s">
        <v>142</v>
      </c>
      <c r="K155" s="22" t="s">
        <v>236</v>
      </c>
      <c r="L155" s="89" t="s">
        <v>143</v>
      </c>
      <c r="M155" s="4" t="s">
        <v>1013</v>
      </c>
      <c r="N155" s="665"/>
      <c r="O155" s="4"/>
      <c r="P155" s="14"/>
      <c r="Q155" s="14"/>
      <c r="R155" s="50"/>
      <c r="S155" s="4"/>
    </row>
    <row r="156" spans="1:19" s="39" customFormat="1" ht="25.5" customHeight="1">
      <c r="A156" s="4">
        <v>148</v>
      </c>
      <c r="B156" s="82">
        <v>1</v>
      </c>
      <c r="C156" s="3" t="s">
        <v>52</v>
      </c>
      <c r="D156" s="24" t="s">
        <v>851</v>
      </c>
      <c r="E156" s="142" t="s">
        <v>772</v>
      </c>
      <c r="F156" s="26" t="s">
        <v>42</v>
      </c>
      <c r="G156" s="21" t="s">
        <v>49</v>
      </c>
      <c r="H156" s="3" t="s">
        <v>777</v>
      </c>
      <c r="I156" s="25">
        <v>10</v>
      </c>
      <c r="J156" s="20" t="s">
        <v>33</v>
      </c>
      <c r="K156" s="115">
        <v>11</v>
      </c>
      <c r="L156" s="40" t="s">
        <v>143</v>
      </c>
      <c r="M156" s="13" t="s">
        <v>1015</v>
      </c>
      <c r="S156" s="13"/>
    </row>
    <row r="157" spans="1:19" s="39" customFormat="1" ht="25.5" customHeight="1">
      <c r="A157" s="4">
        <v>149</v>
      </c>
      <c r="B157" s="82">
        <v>2</v>
      </c>
      <c r="C157" s="3" t="s">
        <v>52</v>
      </c>
      <c r="D157" s="24" t="s">
        <v>852</v>
      </c>
      <c r="E157" s="63" t="s">
        <v>853</v>
      </c>
      <c r="F157" s="26" t="s">
        <v>42</v>
      </c>
      <c r="G157" s="21" t="s">
        <v>49</v>
      </c>
      <c r="H157" s="3" t="s">
        <v>50</v>
      </c>
      <c r="I157" s="25">
        <v>18</v>
      </c>
      <c r="J157" s="197" t="s">
        <v>33</v>
      </c>
      <c r="K157" s="115">
        <v>19</v>
      </c>
      <c r="L157" s="40" t="s">
        <v>143</v>
      </c>
      <c r="M157" s="13" t="s">
        <v>1015</v>
      </c>
      <c r="S157" s="13"/>
    </row>
    <row r="158" spans="1:19" s="39" customFormat="1" ht="25.5" customHeight="1">
      <c r="A158" s="4">
        <v>150</v>
      </c>
      <c r="B158" s="82">
        <v>3</v>
      </c>
      <c r="C158" s="3" t="s">
        <v>52</v>
      </c>
      <c r="D158" s="24" t="s">
        <v>854</v>
      </c>
      <c r="E158" s="142" t="s">
        <v>855</v>
      </c>
      <c r="F158" s="26" t="s">
        <v>42</v>
      </c>
      <c r="G158" s="21" t="s">
        <v>49</v>
      </c>
      <c r="H158" s="3" t="s">
        <v>777</v>
      </c>
      <c r="I158" s="25">
        <v>10</v>
      </c>
      <c r="J158" s="20" t="s">
        <v>33</v>
      </c>
      <c r="K158" s="115">
        <v>11</v>
      </c>
      <c r="L158" s="40" t="s">
        <v>143</v>
      </c>
      <c r="M158" s="13" t="s">
        <v>1015</v>
      </c>
      <c r="S158" s="13"/>
    </row>
    <row r="159" spans="1:19" s="39" customFormat="1" ht="25.5" customHeight="1" thickBot="1">
      <c r="A159" s="4">
        <v>151</v>
      </c>
      <c r="B159" s="82">
        <v>4</v>
      </c>
      <c r="C159" s="235" t="s">
        <v>52</v>
      </c>
      <c r="D159" s="596" t="s">
        <v>856</v>
      </c>
      <c r="E159" s="236" t="s">
        <v>857</v>
      </c>
      <c r="F159" s="237" t="s">
        <v>42</v>
      </c>
      <c r="G159" s="21" t="s">
        <v>49</v>
      </c>
      <c r="H159" s="238">
        <v>15115</v>
      </c>
      <c r="I159" s="239">
        <v>8</v>
      </c>
      <c r="J159" s="240" t="s">
        <v>33</v>
      </c>
      <c r="K159" s="241">
        <v>9</v>
      </c>
      <c r="L159" s="40" t="s">
        <v>143</v>
      </c>
      <c r="M159" s="13" t="s">
        <v>1015</v>
      </c>
      <c r="S159" s="13"/>
    </row>
    <row r="160" spans="1:19" s="189" customFormat="1" ht="25.5" customHeight="1" thickTop="1">
      <c r="A160" s="4">
        <v>152</v>
      </c>
      <c r="B160" s="82">
        <v>1</v>
      </c>
      <c r="C160" s="10" t="str">
        <f>IF(F160="Nữ","Bà","Ông")</f>
        <v>Bà</v>
      </c>
      <c r="D160" s="24" t="s">
        <v>858</v>
      </c>
      <c r="E160" s="30" t="s">
        <v>859</v>
      </c>
      <c r="F160" s="12" t="s">
        <v>42</v>
      </c>
      <c r="G160" s="12" t="s">
        <v>43</v>
      </c>
      <c r="H160" s="206" t="s">
        <v>36</v>
      </c>
      <c r="I160" s="242" t="s">
        <v>168</v>
      </c>
      <c r="J160" s="104" t="s">
        <v>33</v>
      </c>
      <c r="K160" s="23" t="s">
        <v>169</v>
      </c>
      <c r="L160" s="104" t="s">
        <v>143</v>
      </c>
      <c r="M160" s="4" t="s">
        <v>860</v>
      </c>
      <c r="N160" s="675"/>
      <c r="S160" s="41"/>
    </row>
    <row r="161" spans="1:19" s="189" customFormat="1" ht="25.5" customHeight="1">
      <c r="A161" s="4">
        <v>153</v>
      </c>
      <c r="B161" s="82">
        <v>2</v>
      </c>
      <c r="C161" s="10" t="str">
        <f>IF(F161="Nữ","Bà","Ông")</f>
        <v>Bà</v>
      </c>
      <c r="D161" s="138" t="s">
        <v>861</v>
      </c>
      <c r="E161" s="104" t="s">
        <v>1081</v>
      </c>
      <c r="F161" s="3" t="s">
        <v>42</v>
      </c>
      <c r="G161" s="3" t="s">
        <v>49</v>
      </c>
      <c r="H161" s="206" t="s">
        <v>37</v>
      </c>
      <c r="I161" s="23" t="s">
        <v>477</v>
      </c>
      <c r="J161" s="208" t="s">
        <v>142</v>
      </c>
      <c r="K161" s="23" t="s">
        <v>235</v>
      </c>
      <c r="L161" s="208" t="s">
        <v>143</v>
      </c>
      <c r="M161" s="4" t="s">
        <v>860</v>
      </c>
      <c r="N161" s="675"/>
      <c r="S161" s="41"/>
    </row>
    <row r="162" spans="1:19" s="189" customFormat="1" ht="25.5" customHeight="1">
      <c r="A162" s="4">
        <v>154</v>
      </c>
      <c r="B162" s="3">
        <v>1</v>
      </c>
      <c r="C162" s="3" t="s">
        <v>52</v>
      </c>
      <c r="D162" s="24" t="s">
        <v>1153</v>
      </c>
      <c r="E162" s="212" t="s">
        <v>1154</v>
      </c>
      <c r="F162" s="3" t="s">
        <v>42</v>
      </c>
      <c r="G162" s="12" t="s">
        <v>43</v>
      </c>
      <c r="H162" s="3" t="s">
        <v>36</v>
      </c>
      <c r="I162" s="22" t="s">
        <v>468</v>
      </c>
      <c r="J162" s="20" t="s">
        <v>33</v>
      </c>
      <c r="K162" s="22" t="s">
        <v>469</v>
      </c>
      <c r="L162" s="20" t="s">
        <v>143</v>
      </c>
      <c r="M162" s="13" t="s">
        <v>1221</v>
      </c>
      <c r="N162" s="243"/>
      <c r="S162" s="41"/>
    </row>
    <row r="163" spans="1:19" s="189" customFormat="1" ht="25.5" customHeight="1">
      <c r="A163" s="4">
        <v>155</v>
      </c>
      <c r="B163" s="3">
        <v>2</v>
      </c>
      <c r="C163" s="3" t="s">
        <v>52</v>
      </c>
      <c r="D163" s="24" t="s">
        <v>1155</v>
      </c>
      <c r="E163" s="212" t="s">
        <v>1156</v>
      </c>
      <c r="F163" s="3" t="s">
        <v>42</v>
      </c>
      <c r="G163" s="12" t="s">
        <v>104</v>
      </c>
      <c r="H163" s="3" t="s">
        <v>50</v>
      </c>
      <c r="I163" s="22" t="s">
        <v>468</v>
      </c>
      <c r="J163" s="20" t="s">
        <v>33</v>
      </c>
      <c r="K163" s="22" t="s">
        <v>469</v>
      </c>
      <c r="L163" s="20" t="s">
        <v>143</v>
      </c>
      <c r="M163" s="13" t="s">
        <v>1221</v>
      </c>
      <c r="N163" s="243"/>
      <c r="S163" s="41"/>
    </row>
    <row r="164" spans="1:19" s="189" customFormat="1" ht="25.5" customHeight="1">
      <c r="A164" s="4">
        <v>156</v>
      </c>
      <c r="B164" s="3">
        <v>3</v>
      </c>
      <c r="C164" s="3" t="s">
        <v>52</v>
      </c>
      <c r="D164" s="24" t="s">
        <v>1157</v>
      </c>
      <c r="E164" s="212" t="s">
        <v>1158</v>
      </c>
      <c r="F164" s="3" t="s">
        <v>42</v>
      </c>
      <c r="G164" s="12" t="s">
        <v>104</v>
      </c>
      <c r="H164" s="3" t="s">
        <v>36</v>
      </c>
      <c r="I164" s="22" t="s">
        <v>1147</v>
      </c>
      <c r="J164" s="20" t="s">
        <v>33</v>
      </c>
      <c r="K164" s="22" t="s">
        <v>175</v>
      </c>
      <c r="L164" s="20" t="s">
        <v>143</v>
      </c>
      <c r="M164" s="13" t="s">
        <v>1221</v>
      </c>
      <c r="N164" s="243"/>
      <c r="S164" s="41"/>
    </row>
    <row r="165" spans="1:19" s="189" customFormat="1" ht="25.5" customHeight="1">
      <c r="A165" s="4">
        <v>157</v>
      </c>
      <c r="B165" s="3">
        <v>4</v>
      </c>
      <c r="C165" s="3" t="s">
        <v>52</v>
      </c>
      <c r="D165" s="24" t="s">
        <v>1159</v>
      </c>
      <c r="E165" s="212" t="s">
        <v>1160</v>
      </c>
      <c r="F165" s="3" t="s">
        <v>42</v>
      </c>
      <c r="G165" s="12" t="s">
        <v>49</v>
      </c>
      <c r="H165" s="3" t="s">
        <v>37</v>
      </c>
      <c r="I165" s="22" t="s">
        <v>237</v>
      </c>
      <c r="J165" s="20" t="s">
        <v>33</v>
      </c>
      <c r="K165" s="22" t="s">
        <v>238</v>
      </c>
      <c r="L165" s="20" t="s">
        <v>143</v>
      </c>
      <c r="M165" s="13" t="s">
        <v>1221</v>
      </c>
      <c r="N165" s="243"/>
      <c r="S165" s="41"/>
    </row>
    <row r="166" spans="1:19" s="189" customFormat="1" ht="25.5" customHeight="1">
      <c r="A166" s="4">
        <v>158</v>
      </c>
      <c r="B166" s="3">
        <v>5</v>
      </c>
      <c r="C166" s="3" t="s">
        <v>52</v>
      </c>
      <c r="D166" s="24" t="s">
        <v>1161</v>
      </c>
      <c r="E166" s="212" t="s">
        <v>1162</v>
      </c>
      <c r="F166" s="3" t="s">
        <v>42</v>
      </c>
      <c r="G166" s="12" t="s">
        <v>49</v>
      </c>
      <c r="H166" s="3" t="s">
        <v>37</v>
      </c>
      <c r="I166" s="22" t="s">
        <v>1150</v>
      </c>
      <c r="J166" s="116" t="s">
        <v>197</v>
      </c>
      <c r="K166" s="22" t="s">
        <v>463</v>
      </c>
      <c r="L166" s="116" t="s">
        <v>407</v>
      </c>
      <c r="M166" s="13" t="s">
        <v>1221</v>
      </c>
      <c r="N166" s="243"/>
      <c r="S166" s="41"/>
    </row>
    <row r="167" spans="1:19" s="189" customFormat="1" ht="25.5" customHeight="1">
      <c r="A167" s="4">
        <v>159</v>
      </c>
      <c r="B167" s="3">
        <v>6</v>
      </c>
      <c r="C167" s="3" t="s">
        <v>52</v>
      </c>
      <c r="D167" s="24" t="s">
        <v>122</v>
      </c>
      <c r="E167" s="212" t="s">
        <v>1163</v>
      </c>
      <c r="F167" s="3" t="s">
        <v>42</v>
      </c>
      <c r="G167" s="12" t="s">
        <v>49</v>
      </c>
      <c r="H167" s="3" t="s">
        <v>50</v>
      </c>
      <c r="I167" s="22" t="s">
        <v>180</v>
      </c>
      <c r="J167" s="116" t="s">
        <v>33</v>
      </c>
      <c r="K167" s="22" t="s">
        <v>1147</v>
      </c>
      <c r="L167" s="116" t="s">
        <v>143</v>
      </c>
      <c r="M167" s="13" t="s">
        <v>1221</v>
      </c>
      <c r="N167" s="243"/>
      <c r="S167" s="41"/>
    </row>
    <row r="168" spans="1:19" s="189" customFormat="1" ht="25.5" customHeight="1">
      <c r="A168" s="4">
        <v>160</v>
      </c>
      <c r="B168" s="14">
        <v>1</v>
      </c>
      <c r="C168" s="244" t="s">
        <v>7</v>
      </c>
      <c r="D168" s="245" t="s">
        <v>1164</v>
      </c>
      <c r="E168" s="246" t="s">
        <v>1165</v>
      </c>
      <c r="F168" s="12" t="s">
        <v>8</v>
      </c>
      <c r="G168" s="12" t="s">
        <v>104</v>
      </c>
      <c r="H168" s="247" t="s">
        <v>36</v>
      </c>
      <c r="I168" s="62" t="s">
        <v>1147</v>
      </c>
      <c r="J168" s="63" t="s">
        <v>142</v>
      </c>
      <c r="K168" s="62" t="s">
        <v>175</v>
      </c>
      <c r="L168" s="63" t="s">
        <v>143</v>
      </c>
      <c r="M168" s="4" t="s">
        <v>1166</v>
      </c>
      <c r="N168" s="243"/>
      <c r="S168" s="41"/>
    </row>
    <row r="169" spans="1:19" s="189" customFormat="1" ht="25.5" customHeight="1">
      <c r="A169" s="4">
        <v>161</v>
      </c>
      <c r="B169" s="14">
        <v>2</v>
      </c>
      <c r="C169" s="244" t="s">
        <v>7</v>
      </c>
      <c r="D169" s="245" t="s">
        <v>1167</v>
      </c>
      <c r="E169" s="246" t="s">
        <v>1168</v>
      </c>
      <c r="F169" s="12" t="s">
        <v>8</v>
      </c>
      <c r="G169" s="247" t="s">
        <v>49</v>
      </c>
      <c r="H169" s="247" t="s">
        <v>36</v>
      </c>
      <c r="I169" s="62" t="s">
        <v>1147</v>
      </c>
      <c r="J169" s="63" t="s">
        <v>142</v>
      </c>
      <c r="K169" s="62" t="s">
        <v>175</v>
      </c>
      <c r="L169" s="63" t="s">
        <v>143</v>
      </c>
      <c r="M169" s="4" t="s">
        <v>1166</v>
      </c>
      <c r="N169" s="243"/>
      <c r="S169" s="41"/>
    </row>
    <row r="170" spans="1:19" s="189" customFormat="1" ht="25.5" customHeight="1">
      <c r="A170" s="4">
        <v>162</v>
      </c>
      <c r="B170" s="14">
        <v>3</v>
      </c>
      <c r="C170" s="244" t="s">
        <v>7</v>
      </c>
      <c r="D170" s="248" t="s">
        <v>1169</v>
      </c>
      <c r="E170" s="246" t="s">
        <v>1170</v>
      </c>
      <c r="F170" s="25" t="s">
        <v>8</v>
      </c>
      <c r="G170" s="244" t="s">
        <v>49</v>
      </c>
      <c r="H170" s="244" t="s">
        <v>50</v>
      </c>
      <c r="I170" s="62" t="s">
        <v>176</v>
      </c>
      <c r="J170" s="63" t="s">
        <v>142</v>
      </c>
      <c r="K170" s="62" t="s">
        <v>172</v>
      </c>
      <c r="L170" s="63" t="s">
        <v>143</v>
      </c>
      <c r="M170" s="4" t="s">
        <v>1166</v>
      </c>
      <c r="N170" s="243"/>
      <c r="S170" s="41"/>
    </row>
    <row r="171" spans="1:19" s="189" customFormat="1" ht="25.5" customHeight="1">
      <c r="A171" s="4">
        <v>163</v>
      </c>
      <c r="B171" s="14">
        <v>4</v>
      </c>
      <c r="C171" s="244" t="s">
        <v>7</v>
      </c>
      <c r="D171" s="248" t="s">
        <v>1171</v>
      </c>
      <c r="E171" s="246" t="s">
        <v>1172</v>
      </c>
      <c r="F171" s="25" t="s">
        <v>8</v>
      </c>
      <c r="G171" s="244" t="s">
        <v>49</v>
      </c>
      <c r="H171" s="244" t="s">
        <v>37</v>
      </c>
      <c r="I171" s="62" t="s">
        <v>180</v>
      </c>
      <c r="J171" s="63" t="s">
        <v>142</v>
      </c>
      <c r="K171" s="62" t="s">
        <v>1147</v>
      </c>
      <c r="L171" s="63" t="s">
        <v>143</v>
      </c>
      <c r="M171" s="4" t="s">
        <v>1166</v>
      </c>
      <c r="N171" s="243"/>
      <c r="S171" s="41"/>
    </row>
    <row r="172" spans="1:19" s="189" customFormat="1" ht="25.5" customHeight="1">
      <c r="A172" s="4">
        <v>164</v>
      </c>
      <c r="B172" s="14">
        <v>5</v>
      </c>
      <c r="C172" s="244" t="s">
        <v>7</v>
      </c>
      <c r="D172" s="248" t="s">
        <v>1173</v>
      </c>
      <c r="E172" s="246" t="s">
        <v>1174</v>
      </c>
      <c r="F172" s="25" t="s">
        <v>8</v>
      </c>
      <c r="G172" s="244" t="s">
        <v>49</v>
      </c>
      <c r="H172" s="244" t="s">
        <v>37</v>
      </c>
      <c r="I172" s="62" t="s">
        <v>180</v>
      </c>
      <c r="J172" s="63" t="s">
        <v>142</v>
      </c>
      <c r="K172" s="62" t="s">
        <v>1147</v>
      </c>
      <c r="L172" s="63" t="s">
        <v>143</v>
      </c>
      <c r="M172" s="4" t="s">
        <v>1166</v>
      </c>
      <c r="N172" s="243"/>
      <c r="S172" s="41"/>
    </row>
    <row r="173" spans="1:19" s="189" customFormat="1" ht="25.5" customHeight="1">
      <c r="A173" s="4">
        <v>165</v>
      </c>
      <c r="B173" s="14">
        <v>6</v>
      </c>
      <c r="C173" s="244" t="s">
        <v>7</v>
      </c>
      <c r="D173" s="248" t="s">
        <v>1175</v>
      </c>
      <c r="E173" s="246" t="s">
        <v>1176</v>
      </c>
      <c r="F173" s="25" t="s">
        <v>8</v>
      </c>
      <c r="G173" s="244" t="s">
        <v>49</v>
      </c>
      <c r="H173" s="244" t="s">
        <v>37</v>
      </c>
      <c r="I173" s="62" t="s">
        <v>179</v>
      </c>
      <c r="J173" s="63" t="s">
        <v>142</v>
      </c>
      <c r="K173" s="62" t="s">
        <v>180</v>
      </c>
      <c r="L173" s="63" t="s">
        <v>143</v>
      </c>
      <c r="M173" s="4" t="s">
        <v>1166</v>
      </c>
      <c r="N173" s="243"/>
      <c r="S173" s="41"/>
    </row>
    <row r="174" spans="1:19" s="189" customFormat="1" ht="25.5" customHeight="1">
      <c r="A174" s="4">
        <v>166</v>
      </c>
      <c r="B174" s="14">
        <v>7</v>
      </c>
      <c r="C174" s="244" t="s">
        <v>7</v>
      </c>
      <c r="D174" s="249" t="s">
        <v>1177</v>
      </c>
      <c r="E174" s="246" t="s">
        <v>287</v>
      </c>
      <c r="F174" s="25" t="s">
        <v>8</v>
      </c>
      <c r="G174" s="244" t="s">
        <v>49</v>
      </c>
      <c r="H174" s="250" t="s">
        <v>37</v>
      </c>
      <c r="I174" s="62" t="s">
        <v>180</v>
      </c>
      <c r="J174" s="63" t="s">
        <v>414</v>
      </c>
      <c r="K174" s="62" t="s">
        <v>1147</v>
      </c>
      <c r="L174" s="63" t="s">
        <v>415</v>
      </c>
      <c r="M174" s="4" t="s">
        <v>1166</v>
      </c>
      <c r="N174" s="243"/>
      <c r="S174" s="41"/>
    </row>
    <row r="175" spans="1:19" s="189" customFormat="1" ht="25.5" customHeight="1">
      <c r="A175" s="4">
        <v>167</v>
      </c>
      <c r="B175" s="14">
        <v>8</v>
      </c>
      <c r="C175" s="244" t="s">
        <v>7</v>
      </c>
      <c r="D175" s="248" t="s">
        <v>1178</v>
      </c>
      <c r="E175" s="246" t="s">
        <v>1179</v>
      </c>
      <c r="F175" s="25" t="s">
        <v>8</v>
      </c>
      <c r="G175" s="244" t="s">
        <v>49</v>
      </c>
      <c r="H175" s="244" t="s">
        <v>37</v>
      </c>
      <c r="I175" s="62" t="s">
        <v>236</v>
      </c>
      <c r="J175" s="63" t="s">
        <v>142</v>
      </c>
      <c r="K175" s="62" t="s">
        <v>183</v>
      </c>
      <c r="L175" s="63" t="s">
        <v>143</v>
      </c>
      <c r="M175" s="4" t="s">
        <v>1166</v>
      </c>
      <c r="N175" s="243"/>
      <c r="S175" s="41"/>
    </row>
    <row r="176" spans="1:19" s="189" customFormat="1" ht="25.5" customHeight="1">
      <c r="A176" s="4">
        <v>168</v>
      </c>
      <c r="B176" s="14">
        <v>9</v>
      </c>
      <c r="C176" s="244" t="s">
        <v>7</v>
      </c>
      <c r="D176" s="248" t="s">
        <v>1180</v>
      </c>
      <c r="E176" s="246" t="s">
        <v>1181</v>
      </c>
      <c r="F176" s="25" t="s">
        <v>8</v>
      </c>
      <c r="G176" s="244" t="s">
        <v>49</v>
      </c>
      <c r="H176" s="244" t="s">
        <v>37</v>
      </c>
      <c r="I176" s="62" t="s">
        <v>477</v>
      </c>
      <c r="J176" s="63" t="s">
        <v>142</v>
      </c>
      <c r="K176" s="62" t="s">
        <v>235</v>
      </c>
      <c r="L176" s="63" t="s">
        <v>143</v>
      </c>
      <c r="M176" s="4" t="s">
        <v>1166</v>
      </c>
      <c r="N176" s="251"/>
      <c r="S176" s="41"/>
    </row>
    <row r="177" spans="1:256" s="189" customFormat="1" ht="25.5" customHeight="1">
      <c r="A177" s="4">
        <v>169</v>
      </c>
      <c r="B177" s="14">
        <v>10</v>
      </c>
      <c r="C177" s="244" t="s">
        <v>7</v>
      </c>
      <c r="D177" s="248" t="s">
        <v>1182</v>
      </c>
      <c r="E177" s="246" t="s">
        <v>1183</v>
      </c>
      <c r="F177" s="25" t="s">
        <v>8</v>
      </c>
      <c r="G177" s="244" t="s">
        <v>49</v>
      </c>
      <c r="H177" s="244" t="s">
        <v>50</v>
      </c>
      <c r="I177" s="62" t="s">
        <v>179</v>
      </c>
      <c r="J177" s="63" t="s">
        <v>142</v>
      </c>
      <c r="K177" s="62" t="s">
        <v>180</v>
      </c>
      <c r="L177" s="63" t="s">
        <v>143</v>
      </c>
      <c r="M177" s="4" t="s">
        <v>1166</v>
      </c>
      <c r="N177" s="251"/>
      <c r="S177" s="41"/>
    </row>
    <row r="178" spans="1:256" s="189" customFormat="1" ht="25.5" customHeight="1">
      <c r="A178" s="4">
        <v>170</v>
      </c>
      <c r="B178" s="4">
        <v>1</v>
      </c>
      <c r="C178" s="10" t="s">
        <v>7</v>
      </c>
      <c r="D178" s="24" t="s">
        <v>1185</v>
      </c>
      <c r="E178" s="11" t="s">
        <v>1186</v>
      </c>
      <c r="F178" s="12" t="s">
        <v>8</v>
      </c>
      <c r="G178" s="12" t="s">
        <v>49</v>
      </c>
      <c r="H178" s="87" t="s">
        <v>36</v>
      </c>
      <c r="I178" s="22" t="s">
        <v>176</v>
      </c>
      <c r="J178" s="140" t="s">
        <v>33</v>
      </c>
      <c r="K178" s="131" t="s">
        <v>172</v>
      </c>
      <c r="L178" s="89" t="s">
        <v>143</v>
      </c>
      <c r="M178" s="13" t="s">
        <v>1184</v>
      </c>
      <c r="N178" s="251"/>
      <c r="S178" s="41"/>
    </row>
    <row r="179" spans="1:256" s="189" customFormat="1" ht="25.5" customHeight="1">
      <c r="A179" s="4">
        <v>171</v>
      </c>
      <c r="B179" s="4">
        <v>2</v>
      </c>
      <c r="C179" s="10" t="s">
        <v>7</v>
      </c>
      <c r="D179" s="24" t="s">
        <v>1187</v>
      </c>
      <c r="E179" s="11" t="s">
        <v>1188</v>
      </c>
      <c r="F179" s="12" t="s">
        <v>8</v>
      </c>
      <c r="G179" s="12" t="s">
        <v>49</v>
      </c>
      <c r="H179" s="87" t="s">
        <v>37</v>
      </c>
      <c r="I179" s="22" t="s">
        <v>175</v>
      </c>
      <c r="J179" s="140" t="s">
        <v>33</v>
      </c>
      <c r="K179" s="131" t="s">
        <v>176</v>
      </c>
      <c r="L179" s="89" t="s">
        <v>143</v>
      </c>
      <c r="M179" s="13" t="s">
        <v>1184</v>
      </c>
      <c r="N179" s="251"/>
      <c r="S179" s="41"/>
    </row>
    <row r="180" spans="1:256" s="189" customFormat="1" ht="25.5" customHeight="1">
      <c r="A180" s="4">
        <v>172</v>
      </c>
      <c r="B180" s="4">
        <v>3</v>
      </c>
      <c r="C180" s="10" t="s">
        <v>7</v>
      </c>
      <c r="D180" s="24" t="s">
        <v>1189</v>
      </c>
      <c r="E180" s="11" t="s">
        <v>275</v>
      </c>
      <c r="F180" s="12" t="s">
        <v>8</v>
      </c>
      <c r="G180" s="12" t="s">
        <v>49</v>
      </c>
      <c r="H180" s="87" t="s">
        <v>37</v>
      </c>
      <c r="I180" s="22" t="s">
        <v>236</v>
      </c>
      <c r="J180" s="140" t="s">
        <v>33</v>
      </c>
      <c r="K180" s="131" t="s">
        <v>183</v>
      </c>
      <c r="L180" s="89" t="s">
        <v>143</v>
      </c>
      <c r="M180" s="13" t="s">
        <v>1184</v>
      </c>
      <c r="N180" s="251"/>
      <c r="S180" s="41"/>
    </row>
    <row r="181" spans="1:256" s="189" customFormat="1" ht="25.5" customHeight="1">
      <c r="A181" s="4">
        <v>173</v>
      </c>
      <c r="B181" s="4">
        <v>1</v>
      </c>
      <c r="C181" s="3" t="s">
        <v>52</v>
      </c>
      <c r="D181" s="564" t="s">
        <v>1190</v>
      </c>
      <c r="E181" s="31" t="s">
        <v>1191</v>
      </c>
      <c r="F181" s="26" t="s">
        <v>42</v>
      </c>
      <c r="G181" s="21" t="s">
        <v>43</v>
      </c>
      <c r="H181" s="3" t="s">
        <v>50</v>
      </c>
      <c r="I181" s="115">
        <v>13</v>
      </c>
      <c r="J181" s="40" t="s">
        <v>142</v>
      </c>
      <c r="K181" s="115">
        <v>14</v>
      </c>
      <c r="L181" s="40" t="s">
        <v>143</v>
      </c>
      <c r="M181" s="4" t="s">
        <v>1192</v>
      </c>
      <c r="N181" s="251"/>
      <c r="S181" s="41"/>
    </row>
    <row r="182" spans="1:256" s="189" customFormat="1" ht="25.5" customHeight="1">
      <c r="A182" s="4">
        <v>174</v>
      </c>
      <c r="B182" s="4">
        <v>2</v>
      </c>
      <c r="C182" s="3" t="s">
        <v>52</v>
      </c>
      <c r="D182" s="564" t="s">
        <v>1199</v>
      </c>
      <c r="E182" s="31" t="s">
        <v>1292</v>
      </c>
      <c r="F182" s="26" t="s">
        <v>42</v>
      </c>
      <c r="G182" s="12" t="s">
        <v>104</v>
      </c>
      <c r="H182" s="3" t="s">
        <v>37</v>
      </c>
      <c r="I182" s="115">
        <v>8</v>
      </c>
      <c r="J182" s="40" t="s">
        <v>142</v>
      </c>
      <c r="K182" s="115">
        <v>9</v>
      </c>
      <c r="L182" s="40" t="s">
        <v>143</v>
      </c>
      <c r="M182" s="4" t="s">
        <v>1192</v>
      </c>
      <c r="N182" s="251"/>
      <c r="S182" s="41"/>
    </row>
    <row r="183" spans="1:256" s="189" customFormat="1" ht="25.5" customHeight="1">
      <c r="A183" s="4">
        <v>175</v>
      </c>
      <c r="B183" s="4">
        <v>3</v>
      </c>
      <c r="C183" s="3" t="s">
        <v>52</v>
      </c>
      <c r="D183" s="564" t="s">
        <v>1193</v>
      </c>
      <c r="E183" s="31" t="s">
        <v>1194</v>
      </c>
      <c r="F183" s="26" t="s">
        <v>42</v>
      </c>
      <c r="G183" s="21" t="s">
        <v>49</v>
      </c>
      <c r="H183" s="3" t="s">
        <v>37</v>
      </c>
      <c r="I183" s="115">
        <v>6</v>
      </c>
      <c r="J183" s="40" t="s">
        <v>142</v>
      </c>
      <c r="K183" s="115">
        <v>7</v>
      </c>
      <c r="L183" s="40" t="s">
        <v>143</v>
      </c>
      <c r="M183" s="4" t="s">
        <v>1192</v>
      </c>
      <c r="N183" s="251"/>
      <c r="S183" s="41"/>
    </row>
    <row r="184" spans="1:256" s="189" customFormat="1" ht="25.5" customHeight="1">
      <c r="A184" s="4">
        <v>176</v>
      </c>
      <c r="B184" s="4">
        <v>4</v>
      </c>
      <c r="C184" s="3" t="s">
        <v>52</v>
      </c>
      <c r="D184" s="564" t="s">
        <v>1195</v>
      </c>
      <c r="E184" s="31" t="s">
        <v>1196</v>
      </c>
      <c r="F184" s="26" t="s">
        <v>42</v>
      </c>
      <c r="G184" s="21" t="s">
        <v>49</v>
      </c>
      <c r="H184" s="3" t="s">
        <v>37</v>
      </c>
      <c r="I184" s="115">
        <v>8</v>
      </c>
      <c r="J184" s="40" t="s">
        <v>142</v>
      </c>
      <c r="K184" s="115">
        <v>9</v>
      </c>
      <c r="L184" s="40" t="s">
        <v>143</v>
      </c>
      <c r="M184" s="4" t="s">
        <v>1192</v>
      </c>
      <c r="N184" s="251"/>
      <c r="S184" s="41"/>
    </row>
    <row r="185" spans="1:256" s="189" customFormat="1" ht="25.5" customHeight="1">
      <c r="A185" s="4">
        <v>177</v>
      </c>
      <c r="B185" s="4">
        <v>5</v>
      </c>
      <c r="C185" s="3" t="s">
        <v>52</v>
      </c>
      <c r="D185" s="564" t="s">
        <v>1197</v>
      </c>
      <c r="E185" s="31" t="s">
        <v>1198</v>
      </c>
      <c r="F185" s="26" t="s">
        <v>42</v>
      </c>
      <c r="G185" s="21" t="s">
        <v>49</v>
      </c>
      <c r="H185" s="3" t="s">
        <v>37</v>
      </c>
      <c r="I185" s="115">
        <v>12</v>
      </c>
      <c r="J185" s="40" t="s">
        <v>142</v>
      </c>
      <c r="K185" s="115">
        <v>13</v>
      </c>
      <c r="L185" s="40" t="s">
        <v>143</v>
      </c>
      <c r="M185" s="4" t="s">
        <v>1192</v>
      </c>
      <c r="N185" s="251"/>
      <c r="S185" s="41"/>
    </row>
    <row r="186" spans="1:256" s="189" customFormat="1" ht="25.5" customHeight="1">
      <c r="A186" s="4">
        <v>178</v>
      </c>
      <c r="B186" s="4">
        <v>1</v>
      </c>
      <c r="C186" s="10" t="s">
        <v>7</v>
      </c>
      <c r="D186" s="24" t="s">
        <v>1200</v>
      </c>
      <c r="E186" s="4" t="s">
        <v>1201</v>
      </c>
      <c r="F186" s="12" t="s">
        <v>8</v>
      </c>
      <c r="G186" s="12" t="s">
        <v>43</v>
      </c>
      <c r="H186" s="87" t="s">
        <v>36</v>
      </c>
      <c r="I186" s="22" t="s">
        <v>162</v>
      </c>
      <c r="J186" s="20" t="s">
        <v>33</v>
      </c>
      <c r="K186" s="131" t="s">
        <v>163</v>
      </c>
      <c r="L186" s="89" t="s">
        <v>143</v>
      </c>
      <c r="M186" s="188" t="s">
        <v>1202</v>
      </c>
      <c r="N186" s="251"/>
      <c r="S186" s="41"/>
    </row>
    <row r="187" spans="1:256" s="189" customFormat="1" ht="25.5" customHeight="1">
      <c r="A187" s="4">
        <v>179</v>
      </c>
      <c r="B187" s="4">
        <v>2</v>
      </c>
      <c r="C187" s="10" t="s">
        <v>7</v>
      </c>
      <c r="D187" s="24" t="s">
        <v>1203</v>
      </c>
      <c r="E187" s="142" t="s">
        <v>1204</v>
      </c>
      <c r="F187" s="12" t="s">
        <v>8</v>
      </c>
      <c r="G187" s="12" t="s">
        <v>104</v>
      </c>
      <c r="H187" s="87" t="s">
        <v>36</v>
      </c>
      <c r="I187" s="22" t="s">
        <v>172</v>
      </c>
      <c r="J187" s="140" t="s">
        <v>142</v>
      </c>
      <c r="K187" s="131" t="s">
        <v>168</v>
      </c>
      <c r="L187" s="89" t="s">
        <v>143</v>
      </c>
      <c r="M187" s="188" t="s">
        <v>1202</v>
      </c>
      <c r="N187" s="251"/>
      <c r="S187" s="41"/>
    </row>
    <row r="188" spans="1:256" s="189" customFormat="1" ht="25.5" customHeight="1">
      <c r="A188" s="4">
        <v>180</v>
      </c>
      <c r="B188" s="4">
        <v>3</v>
      </c>
      <c r="C188" s="10" t="s">
        <v>7</v>
      </c>
      <c r="D188" s="24" t="s">
        <v>1205</v>
      </c>
      <c r="E188" s="11" t="s">
        <v>1206</v>
      </c>
      <c r="F188" s="12" t="s">
        <v>8</v>
      </c>
      <c r="G188" s="12" t="s">
        <v>49</v>
      </c>
      <c r="H188" s="87" t="s">
        <v>37</v>
      </c>
      <c r="I188" s="22" t="s">
        <v>469</v>
      </c>
      <c r="J188" s="140" t="s">
        <v>113</v>
      </c>
      <c r="K188" s="131" t="s">
        <v>162</v>
      </c>
      <c r="L188" s="89" t="s">
        <v>164</v>
      </c>
      <c r="M188" s="188" t="s">
        <v>1202</v>
      </c>
      <c r="N188" s="251"/>
      <c r="S188" s="41"/>
    </row>
    <row r="189" spans="1:256" s="189" customFormat="1" ht="25.5" customHeight="1">
      <c r="A189" s="4">
        <v>181</v>
      </c>
      <c r="B189" s="4">
        <v>4</v>
      </c>
      <c r="C189" s="10" t="s">
        <v>7</v>
      </c>
      <c r="D189" s="24" t="s">
        <v>1207</v>
      </c>
      <c r="E189" s="102" t="s">
        <v>1208</v>
      </c>
      <c r="F189" s="12" t="s">
        <v>8</v>
      </c>
      <c r="G189" s="12" t="s">
        <v>49</v>
      </c>
      <c r="H189" s="12" t="s">
        <v>50</v>
      </c>
      <c r="I189" s="22" t="s">
        <v>179</v>
      </c>
      <c r="J189" s="140" t="s">
        <v>142</v>
      </c>
      <c r="K189" s="131" t="s">
        <v>180</v>
      </c>
      <c r="L189" s="20" t="s">
        <v>143</v>
      </c>
      <c r="M189" s="188" t="s">
        <v>1202</v>
      </c>
      <c r="N189" s="251"/>
      <c r="S189" s="41"/>
    </row>
    <row r="190" spans="1:256" ht="25.5" customHeight="1">
      <c r="A190" s="4">
        <v>182</v>
      </c>
      <c r="B190" s="209">
        <v>1</v>
      </c>
      <c r="C190" s="3" t="s">
        <v>7</v>
      </c>
      <c r="D190" s="254" t="s">
        <v>1222</v>
      </c>
      <c r="E190" s="255" t="s">
        <v>1223</v>
      </c>
      <c r="F190" s="206" t="s">
        <v>8</v>
      </c>
      <c r="G190" s="12" t="s">
        <v>104</v>
      </c>
      <c r="H190" s="256" t="s">
        <v>37</v>
      </c>
      <c r="I190" s="23" t="s">
        <v>179</v>
      </c>
      <c r="J190" s="141" t="s">
        <v>142</v>
      </c>
      <c r="K190" s="23" t="s">
        <v>180</v>
      </c>
      <c r="L190" s="141" t="s">
        <v>143</v>
      </c>
      <c r="M190" s="209" t="s">
        <v>1224</v>
      </c>
      <c r="N190" s="257"/>
      <c r="O190" s="257"/>
      <c r="P190" s="257"/>
      <c r="Q190" s="257"/>
      <c r="R190" s="258"/>
      <c r="S190" s="209"/>
      <c r="T190" s="222"/>
      <c r="U190" s="222"/>
      <c r="V190" s="222"/>
      <c r="W190" s="222"/>
      <c r="X190" s="222"/>
      <c r="Y190" s="222"/>
      <c r="Z190" s="222"/>
      <c r="AA190" s="222"/>
      <c r="AB190" s="222"/>
      <c r="AC190" s="222"/>
      <c r="AD190" s="222"/>
      <c r="AE190" s="222"/>
      <c r="AF190" s="222"/>
      <c r="AG190" s="222"/>
      <c r="AH190" s="222"/>
      <c r="AI190" s="222"/>
      <c r="AJ190" s="222"/>
      <c r="AK190" s="222"/>
      <c r="AL190" s="222"/>
      <c r="AM190" s="222"/>
      <c r="AN190" s="222"/>
      <c r="AO190" s="222"/>
      <c r="AP190" s="222"/>
      <c r="AQ190" s="222"/>
      <c r="AR190" s="222"/>
      <c r="AS190" s="222"/>
      <c r="AT190" s="222"/>
      <c r="AU190" s="222"/>
      <c r="AV190" s="222"/>
      <c r="AW190" s="222"/>
      <c r="AX190" s="222"/>
      <c r="AY190" s="222"/>
      <c r="AZ190" s="222"/>
      <c r="BA190" s="222"/>
      <c r="BB190" s="222"/>
      <c r="BC190" s="222"/>
      <c r="BD190" s="222"/>
      <c r="BE190" s="222"/>
      <c r="BF190" s="222"/>
      <c r="BG190" s="222"/>
      <c r="BH190" s="222"/>
      <c r="BI190" s="222"/>
      <c r="BJ190" s="222"/>
      <c r="BK190" s="222"/>
      <c r="BL190" s="222"/>
      <c r="BM190" s="222"/>
      <c r="BN190" s="222"/>
      <c r="BO190" s="222"/>
      <c r="BP190" s="222"/>
      <c r="BQ190" s="222"/>
      <c r="BR190" s="222"/>
      <c r="BS190" s="222"/>
      <c r="BT190" s="222"/>
      <c r="BU190" s="222"/>
      <c r="BV190" s="222"/>
      <c r="BW190" s="222"/>
      <c r="BX190" s="222"/>
      <c r="BY190" s="222"/>
      <c r="BZ190" s="222"/>
      <c r="CA190" s="222"/>
      <c r="CB190" s="222"/>
      <c r="CC190" s="222"/>
      <c r="CD190" s="222"/>
      <c r="CE190" s="222"/>
      <c r="CF190" s="222"/>
      <c r="CG190" s="222"/>
      <c r="CH190" s="222"/>
      <c r="CI190" s="222"/>
      <c r="CJ190" s="222"/>
      <c r="CK190" s="222"/>
      <c r="CL190" s="222"/>
      <c r="CM190" s="222"/>
      <c r="CN190" s="222"/>
      <c r="CO190" s="222"/>
      <c r="CP190" s="222"/>
      <c r="CQ190" s="222"/>
      <c r="CR190" s="222"/>
      <c r="CS190" s="222"/>
      <c r="CT190" s="222"/>
      <c r="CU190" s="222"/>
      <c r="CV190" s="222"/>
      <c r="CW190" s="222"/>
      <c r="CX190" s="222"/>
      <c r="CY190" s="222"/>
      <c r="CZ190" s="222"/>
      <c r="DA190" s="222"/>
      <c r="DB190" s="222"/>
      <c r="DC190" s="222"/>
      <c r="DD190" s="222"/>
      <c r="DE190" s="222"/>
      <c r="DF190" s="222"/>
      <c r="DG190" s="222"/>
      <c r="DH190" s="222"/>
      <c r="DI190" s="222"/>
      <c r="DJ190" s="222"/>
      <c r="DK190" s="222"/>
      <c r="DL190" s="222"/>
      <c r="DM190" s="222"/>
      <c r="DN190" s="222"/>
      <c r="DO190" s="222"/>
      <c r="DP190" s="222"/>
      <c r="DQ190" s="222"/>
      <c r="DR190" s="222"/>
      <c r="DS190" s="222"/>
      <c r="DT190" s="222"/>
      <c r="DU190" s="222"/>
      <c r="DV190" s="222"/>
      <c r="DW190" s="222"/>
      <c r="DX190" s="222"/>
      <c r="DY190" s="222"/>
      <c r="DZ190" s="222"/>
      <c r="EA190" s="222"/>
      <c r="EB190" s="222"/>
      <c r="EC190" s="222"/>
      <c r="ED190" s="222"/>
      <c r="EE190" s="222"/>
      <c r="EF190" s="222"/>
      <c r="EG190" s="222"/>
      <c r="EH190" s="222"/>
      <c r="EI190" s="222"/>
      <c r="EJ190" s="222"/>
      <c r="EK190" s="222"/>
      <c r="EL190" s="222"/>
      <c r="EM190" s="222"/>
      <c r="EN190" s="222"/>
      <c r="EO190" s="222"/>
      <c r="EP190" s="222"/>
      <c r="EQ190" s="222"/>
      <c r="ER190" s="222"/>
      <c r="ES190" s="222"/>
      <c r="ET190" s="222"/>
      <c r="EU190" s="222"/>
      <c r="EV190" s="222"/>
      <c r="EW190" s="222"/>
      <c r="EX190" s="222"/>
      <c r="EY190" s="222"/>
      <c r="EZ190" s="222"/>
      <c r="FA190" s="222"/>
      <c r="FB190" s="222"/>
      <c r="FC190" s="222"/>
      <c r="FD190" s="222"/>
      <c r="FE190" s="222"/>
      <c r="FF190" s="222"/>
      <c r="FG190" s="222"/>
      <c r="FH190" s="222"/>
      <c r="FI190" s="222"/>
      <c r="FJ190" s="222"/>
      <c r="FK190" s="222"/>
      <c r="FL190" s="222"/>
      <c r="FM190" s="222"/>
      <c r="FN190" s="222"/>
      <c r="FO190" s="222"/>
      <c r="FP190" s="222"/>
      <c r="FQ190" s="222"/>
      <c r="FR190" s="222"/>
      <c r="FS190" s="222"/>
      <c r="FT190" s="222"/>
      <c r="FU190" s="222"/>
      <c r="FV190" s="222"/>
      <c r="FW190" s="222"/>
      <c r="FX190" s="222"/>
      <c r="FY190" s="222"/>
      <c r="FZ190" s="222"/>
      <c r="GA190" s="222"/>
      <c r="GB190" s="222"/>
      <c r="GC190" s="222"/>
      <c r="GD190" s="222"/>
      <c r="GE190" s="222"/>
      <c r="GF190" s="222"/>
      <c r="GG190" s="222"/>
      <c r="GH190" s="222"/>
      <c r="GI190" s="222"/>
      <c r="GJ190" s="222"/>
      <c r="GK190" s="222"/>
      <c r="GL190" s="222"/>
      <c r="GM190" s="222"/>
      <c r="GN190" s="222"/>
      <c r="GO190" s="222"/>
      <c r="GP190" s="222"/>
      <c r="GQ190" s="222"/>
      <c r="GR190" s="222"/>
      <c r="GS190" s="222"/>
      <c r="GT190" s="222"/>
      <c r="GU190" s="222"/>
      <c r="GV190" s="222"/>
      <c r="GW190" s="222"/>
      <c r="GX190" s="222"/>
      <c r="GY190" s="222"/>
      <c r="GZ190" s="222"/>
      <c r="HA190" s="222"/>
      <c r="HB190" s="222"/>
      <c r="HC190" s="222"/>
      <c r="HD190" s="222"/>
      <c r="HE190" s="222"/>
      <c r="HF190" s="222"/>
      <c r="HG190" s="222"/>
      <c r="HH190" s="222"/>
      <c r="HI190" s="222"/>
      <c r="HJ190" s="222"/>
      <c r="HK190" s="222"/>
      <c r="HL190" s="222"/>
      <c r="HM190" s="222"/>
      <c r="HN190" s="222"/>
      <c r="HO190" s="222"/>
      <c r="HP190" s="222"/>
      <c r="HQ190" s="222"/>
      <c r="HR190" s="222"/>
      <c r="HS190" s="222"/>
      <c r="HT190" s="222"/>
      <c r="HU190" s="222"/>
      <c r="HV190" s="222"/>
      <c r="HW190" s="222"/>
      <c r="HX190" s="222"/>
      <c r="HY190" s="222"/>
      <c r="HZ190" s="222"/>
      <c r="IA190" s="222"/>
      <c r="IB190" s="222"/>
      <c r="IC190" s="222"/>
      <c r="ID190" s="222"/>
      <c r="IE190" s="222"/>
      <c r="IF190" s="222"/>
      <c r="IG190" s="222"/>
      <c r="IH190" s="222"/>
      <c r="II190" s="222"/>
      <c r="IJ190" s="222"/>
      <c r="IK190" s="222"/>
      <c r="IL190" s="222"/>
      <c r="IM190" s="222"/>
      <c r="IN190" s="222"/>
      <c r="IO190" s="222"/>
      <c r="IP190" s="222"/>
      <c r="IQ190" s="222"/>
      <c r="IR190" s="222"/>
      <c r="IS190" s="222"/>
      <c r="IT190" s="222"/>
      <c r="IU190" s="222"/>
      <c r="IV190" s="222"/>
    </row>
    <row r="191" spans="1:256" s="634" customFormat="1" ht="25.5" customHeight="1">
      <c r="A191" s="4">
        <v>183</v>
      </c>
      <c r="B191" s="626">
        <v>2</v>
      </c>
      <c r="C191" s="92" t="s">
        <v>7</v>
      </c>
      <c r="D191" s="627" t="s">
        <v>1225</v>
      </c>
      <c r="E191" s="628" t="s">
        <v>1226</v>
      </c>
      <c r="F191" s="629" t="s">
        <v>8</v>
      </c>
      <c r="G191" s="406" t="s">
        <v>1662</v>
      </c>
      <c r="H191" s="628" t="s">
        <v>50</v>
      </c>
      <c r="I191" s="232" t="s">
        <v>180</v>
      </c>
      <c r="J191" s="630" t="s">
        <v>142</v>
      </c>
      <c r="K191" s="232" t="s">
        <v>1147</v>
      </c>
      <c r="L191" s="630" t="s">
        <v>143</v>
      </c>
      <c r="M191" s="626" t="s">
        <v>1224</v>
      </c>
      <c r="N191" s="631"/>
      <c r="O191" s="631"/>
      <c r="P191" s="631"/>
      <c r="Q191" s="631"/>
      <c r="R191" s="632"/>
      <c r="S191" s="626"/>
      <c r="T191" s="633"/>
      <c r="U191" s="633"/>
      <c r="V191" s="633"/>
      <c r="W191" s="633"/>
      <c r="X191" s="633"/>
      <c r="Y191" s="633"/>
      <c r="Z191" s="633"/>
      <c r="AA191" s="633"/>
      <c r="AB191" s="633"/>
      <c r="AC191" s="633"/>
      <c r="AD191" s="633"/>
      <c r="AE191" s="633"/>
      <c r="AF191" s="633"/>
      <c r="AG191" s="633"/>
      <c r="AH191" s="633"/>
      <c r="AI191" s="633"/>
      <c r="AJ191" s="633"/>
      <c r="AK191" s="633"/>
      <c r="AL191" s="633"/>
      <c r="AM191" s="633"/>
      <c r="AN191" s="633"/>
      <c r="AO191" s="633"/>
      <c r="AP191" s="633"/>
      <c r="AQ191" s="633"/>
      <c r="AR191" s="633"/>
      <c r="AS191" s="633"/>
      <c r="AT191" s="633"/>
      <c r="AU191" s="633"/>
      <c r="AV191" s="633"/>
      <c r="AW191" s="633"/>
      <c r="AX191" s="633"/>
      <c r="AY191" s="633"/>
      <c r="AZ191" s="633"/>
      <c r="BA191" s="633"/>
      <c r="BB191" s="633"/>
      <c r="BC191" s="633"/>
      <c r="BD191" s="633"/>
      <c r="BE191" s="633"/>
      <c r="BF191" s="633"/>
      <c r="BG191" s="633"/>
      <c r="BH191" s="633"/>
      <c r="BI191" s="633"/>
      <c r="BJ191" s="633"/>
      <c r="BK191" s="633"/>
      <c r="BL191" s="633"/>
      <c r="BM191" s="633"/>
      <c r="BN191" s="633"/>
      <c r="BO191" s="633"/>
      <c r="BP191" s="633"/>
      <c r="BQ191" s="633"/>
      <c r="BR191" s="633"/>
      <c r="BS191" s="633"/>
      <c r="BT191" s="633"/>
      <c r="BU191" s="633"/>
      <c r="BV191" s="633"/>
      <c r="BW191" s="633"/>
      <c r="BX191" s="633"/>
      <c r="BY191" s="633"/>
      <c r="BZ191" s="633"/>
      <c r="CA191" s="633"/>
      <c r="CB191" s="633"/>
      <c r="CC191" s="633"/>
      <c r="CD191" s="633"/>
      <c r="CE191" s="633"/>
      <c r="CF191" s="633"/>
      <c r="CG191" s="633"/>
      <c r="CH191" s="633"/>
      <c r="CI191" s="633"/>
      <c r="CJ191" s="633"/>
      <c r="CK191" s="633"/>
      <c r="CL191" s="633"/>
      <c r="CM191" s="633"/>
      <c r="CN191" s="633"/>
      <c r="CO191" s="633"/>
      <c r="CP191" s="633"/>
      <c r="CQ191" s="633"/>
      <c r="CR191" s="633"/>
      <c r="CS191" s="633"/>
      <c r="CT191" s="633"/>
      <c r="CU191" s="633"/>
      <c r="CV191" s="633"/>
      <c r="CW191" s="633"/>
      <c r="CX191" s="633"/>
      <c r="CY191" s="633"/>
      <c r="CZ191" s="633"/>
      <c r="DA191" s="633"/>
      <c r="DB191" s="633"/>
      <c r="DC191" s="633"/>
      <c r="DD191" s="633"/>
      <c r="DE191" s="633"/>
      <c r="DF191" s="633"/>
      <c r="DG191" s="633"/>
      <c r="DH191" s="633"/>
      <c r="DI191" s="633"/>
      <c r="DJ191" s="633"/>
      <c r="DK191" s="633"/>
      <c r="DL191" s="633"/>
      <c r="DM191" s="633"/>
      <c r="DN191" s="633"/>
      <c r="DO191" s="633"/>
      <c r="DP191" s="633"/>
      <c r="DQ191" s="633"/>
      <c r="DR191" s="633"/>
      <c r="DS191" s="633"/>
      <c r="DT191" s="633"/>
      <c r="DU191" s="633"/>
      <c r="DV191" s="633"/>
      <c r="DW191" s="633"/>
      <c r="DX191" s="633"/>
      <c r="DY191" s="633"/>
      <c r="DZ191" s="633"/>
      <c r="EA191" s="633"/>
      <c r="EB191" s="633"/>
      <c r="EC191" s="633"/>
      <c r="ED191" s="633"/>
      <c r="EE191" s="633"/>
      <c r="EF191" s="633"/>
      <c r="EG191" s="633"/>
      <c r="EH191" s="633"/>
      <c r="EI191" s="633"/>
      <c r="EJ191" s="633"/>
      <c r="EK191" s="633"/>
      <c r="EL191" s="633"/>
      <c r="EM191" s="633"/>
      <c r="EN191" s="633"/>
      <c r="EO191" s="633"/>
      <c r="EP191" s="633"/>
      <c r="EQ191" s="633"/>
      <c r="ER191" s="633"/>
      <c r="ES191" s="633"/>
      <c r="ET191" s="633"/>
      <c r="EU191" s="633"/>
      <c r="EV191" s="633"/>
      <c r="EW191" s="633"/>
      <c r="EX191" s="633"/>
      <c r="EY191" s="633"/>
      <c r="EZ191" s="633"/>
      <c r="FA191" s="633"/>
      <c r="FB191" s="633"/>
      <c r="FC191" s="633"/>
      <c r="FD191" s="633"/>
      <c r="FE191" s="633"/>
      <c r="FF191" s="633"/>
      <c r="FG191" s="633"/>
      <c r="FH191" s="633"/>
      <c r="FI191" s="633"/>
      <c r="FJ191" s="633"/>
      <c r="FK191" s="633"/>
      <c r="FL191" s="633"/>
      <c r="FM191" s="633"/>
      <c r="FN191" s="633"/>
      <c r="FO191" s="633"/>
      <c r="FP191" s="633"/>
      <c r="FQ191" s="633"/>
      <c r="FR191" s="633"/>
      <c r="FS191" s="633"/>
      <c r="FT191" s="633"/>
      <c r="FU191" s="633"/>
      <c r="FV191" s="633"/>
      <c r="FW191" s="633"/>
      <c r="FX191" s="633"/>
      <c r="FY191" s="633"/>
      <c r="FZ191" s="633"/>
      <c r="GA191" s="633"/>
      <c r="GB191" s="633"/>
      <c r="GC191" s="633"/>
      <c r="GD191" s="633"/>
      <c r="GE191" s="633"/>
      <c r="GF191" s="633"/>
      <c r="GG191" s="633"/>
      <c r="GH191" s="633"/>
      <c r="GI191" s="633"/>
      <c r="GJ191" s="633"/>
      <c r="GK191" s="633"/>
      <c r="GL191" s="633"/>
      <c r="GM191" s="633"/>
      <c r="GN191" s="633"/>
      <c r="GO191" s="633"/>
      <c r="GP191" s="633"/>
      <c r="GQ191" s="633"/>
      <c r="GR191" s="633"/>
      <c r="GS191" s="633"/>
      <c r="GT191" s="633"/>
      <c r="GU191" s="633"/>
      <c r="GV191" s="633"/>
      <c r="GW191" s="633"/>
      <c r="GX191" s="633"/>
      <c r="GY191" s="633"/>
      <c r="GZ191" s="633"/>
      <c r="HA191" s="633"/>
      <c r="HB191" s="633"/>
      <c r="HC191" s="633"/>
      <c r="HD191" s="633"/>
      <c r="HE191" s="633"/>
      <c r="HF191" s="633"/>
      <c r="HG191" s="633"/>
      <c r="HH191" s="633"/>
      <c r="HI191" s="633"/>
      <c r="HJ191" s="633"/>
      <c r="HK191" s="633"/>
      <c r="HL191" s="633"/>
      <c r="HM191" s="633"/>
      <c r="HN191" s="633"/>
      <c r="HO191" s="633"/>
      <c r="HP191" s="633"/>
      <c r="HQ191" s="633"/>
      <c r="HR191" s="633"/>
      <c r="HS191" s="633"/>
      <c r="HT191" s="633"/>
      <c r="HU191" s="633"/>
      <c r="HV191" s="633"/>
      <c r="HW191" s="633"/>
      <c r="HX191" s="633"/>
      <c r="HY191" s="633"/>
      <c r="HZ191" s="633"/>
      <c r="IA191" s="633"/>
      <c r="IB191" s="633"/>
      <c r="IC191" s="633"/>
      <c r="ID191" s="633"/>
      <c r="IE191" s="633"/>
      <c r="IF191" s="633"/>
      <c r="IG191" s="633"/>
      <c r="IH191" s="633"/>
      <c r="II191" s="633"/>
      <c r="IJ191" s="633"/>
      <c r="IK191" s="633"/>
      <c r="IL191" s="633"/>
      <c r="IM191" s="633"/>
      <c r="IN191" s="633"/>
      <c r="IO191" s="633"/>
      <c r="IP191" s="633"/>
      <c r="IQ191" s="633"/>
      <c r="IR191" s="633"/>
      <c r="IS191" s="633"/>
      <c r="IT191" s="633"/>
      <c r="IU191" s="633"/>
      <c r="IV191" s="633"/>
    </row>
    <row r="192" spans="1:256" ht="25.5" customHeight="1">
      <c r="A192" s="4">
        <v>184</v>
      </c>
      <c r="B192" s="209">
        <v>3</v>
      </c>
      <c r="C192" s="3" t="s">
        <v>7</v>
      </c>
      <c r="D192" s="188" t="s">
        <v>1227</v>
      </c>
      <c r="E192" s="256" t="s">
        <v>123</v>
      </c>
      <c r="F192" s="206" t="s">
        <v>8</v>
      </c>
      <c r="G192" s="134" t="s">
        <v>49</v>
      </c>
      <c r="H192" s="256" t="s">
        <v>37</v>
      </c>
      <c r="I192" s="23" t="s">
        <v>175</v>
      </c>
      <c r="J192" s="141" t="s">
        <v>142</v>
      </c>
      <c r="K192" s="23" t="s">
        <v>176</v>
      </c>
      <c r="L192" s="141" t="s">
        <v>143</v>
      </c>
      <c r="M192" s="209" t="s">
        <v>1224</v>
      </c>
      <c r="N192" s="257"/>
      <c r="O192" s="257"/>
      <c r="P192" s="257"/>
      <c r="Q192" s="257"/>
      <c r="R192" s="258"/>
      <c r="S192" s="209"/>
      <c r="T192" s="222"/>
      <c r="U192" s="222"/>
      <c r="V192" s="222"/>
      <c r="W192" s="222"/>
      <c r="X192" s="222"/>
      <c r="Y192" s="222"/>
      <c r="Z192" s="222"/>
      <c r="AA192" s="222"/>
      <c r="AB192" s="222"/>
      <c r="AC192" s="222"/>
      <c r="AD192" s="222"/>
      <c r="AE192" s="222"/>
      <c r="AF192" s="222"/>
      <c r="AG192" s="222"/>
      <c r="AH192" s="222"/>
      <c r="AI192" s="222"/>
      <c r="AJ192" s="222"/>
      <c r="AK192" s="222"/>
      <c r="AL192" s="222"/>
      <c r="AM192" s="222"/>
      <c r="AN192" s="222"/>
      <c r="AO192" s="222"/>
      <c r="AP192" s="222"/>
      <c r="AQ192" s="222"/>
      <c r="AR192" s="222"/>
      <c r="AS192" s="222"/>
      <c r="AT192" s="222"/>
      <c r="AU192" s="222"/>
      <c r="AV192" s="222"/>
      <c r="AW192" s="222"/>
      <c r="AX192" s="222"/>
      <c r="AY192" s="222"/>
      <c r="AZ192" s="222"/>
      <c r="BA192" s="222"/>
      <c r="BB192" s="222"/>
      <c r="BC192" s="222"/>
      <c r="BD192" s="222"/>
      <c r="BE192" s="222"/>
      <c r="BF192" s="222"/>
      <c r="BG192" s="222"/>
      <c r="BH192" s="222"/>
      <c r="BI192" s="222"/>
      <c r="BJ192" s="222"/>
      <c r="BK192" s="222"/>
      <c r="BL192" s="222"/>
      <c r="BM192" s="222"/>
      <c r="BN192" s="222"/>
      <c r="BO192" s="222"/>
      <c r="BP192" s="222"/>
      <c r="BQ192" s="222"/>
      <c r="BR192" s="222"/>
      <c r="BS192" s="222"/>
      <c r="BT192" s="222"/>
      <c r="BU192" s="222"/>
      <c r="BV192" s="222"/>
      <c r="BW192" s="222"/>
      <c r="BX192" s="222"/>
      <c r="BY192" s="222"/>
      <c r="BZ192" s="222"/>
      <c r="CA192" s="222"/>
      <c r="CB192" s="222"/>
      <c r="CC192" s="222"/>
      <c r="CD192" s="222"/>
      <c r="CE192" s="222"/>
      <c r="CF192" s="222"/>
      <c r="CG192" s="222"/>
      <c r="CH192" s="222"/>
      <c r="CI192" s="222"/>
      <c r="CJ192" s="222"/>
      <c r="CK192" s="222"/>
      <c r="CL192" s="222"/>
      <c r="CM192" s="222"/>
      <c r="CN192" s="222"/>
      <c r="CO192" s="222"/>
      <c r="CP192" s="222"/>
      <c r="CQ192" s="222"/>
      <c r="CR192" s="222"/>
      <c r="CS192" s="222"/>
      <c r="CT192" s="222"/>
      <c r="CU192" s="222"/>
      <c r="CV192" s="222"/>
      <c r="CW192" s="222"/>
      <c r="CX192" s="222"/>
      <c r="CY192" s="222"/>
      <c r="CZ192" s="222"/>
      <c r="DA192" s="222"/>
      <c r="DB192" s="222"/>
      <c r="DC192" s="222"/>
      <c r="DD192" s="222"/>
      <c r="DE192" s="222"/>
      <c r="DF192" s="222"/>
      <c r="DG192" s="222"/>
      <c r="DH192" s="222"/>
      <c r="DI192" s="222"/>
      <c r="DJ192" s="222"/>
      <c r="DK192" s="222"/>
      <c r="DL192" s="222"/>
      <c r="DM192" s="222"/>
      <c r="DN192" s="222"/>
      <c r="DO192" s="222"/>
      <c r="DP192" s="222"/>
      <c r="DQ192" s="222"/>
      <c r="DR192" s="222"/>
      <c r="DS192" s="222"/>
      <c r="DT192" s="222"/>
      <c r="DU192" s="222"/>
      <c r="DV192" s="222"/>
      <c r="DW192" s="222"/>
      <c r="DX192" s="222"/>
      <c r="DY192" s="222"/>
      <c r="DZ192" s="222"/>
      <c r="EA192" s="222"/>
      <c r="EB192" s="222"/>
      <c r="EC192" s="222"/>
      <c r="ED192" s="222"/>
      <c r="EE192" s="222"/>
      <c r="EF192" s="222"/>
      <c r="EG192" s="222"/>
      <c r="EH192" s="222"/>
      <c r="EI192" s="222"/>
      <c r="EJ192" s="222"/>
      <c r="EK192" s="222"/>
      <c r="EL192" s="222"/>
      <c r="EM192" s="222"/>
      <c r="EN192" s="222"/>
      <c r="EO192" s="222"/>
      <c r="EP192" s="222"/>
      <c r="EQ192" s="222"/>
      <c r="ER192" s="222"/>
      <c r="ES192" s="222"/>
      <c r="ET192" s="222"/>
      <c r="EU192" s="222"/>
      <c r="EV192" s="222"/>
      <c r="EW192" s="222"/>
      <c r="EX192" s="222"/>
      <c r="EY192" s="222"/>
      <c r="EZ192" s="222"/>
      <c r="FA192" s="222"/>
      <c r="FB192" s="222"/>
      <c r="FC192" s="222"/>
      <c r="FD192" s="222"/>
      <c r="FE192" s="222"/>
      <c r="FF192" s="222"/>
      <c r="FG192" s="222"/>
      <c r="FH192" s="222"/>
      <c r="FI192" s="222"/>
      <c r="FJ192" s="222"/>
      <c r="FK192" s="222"/>
      <c r="FL192" s="222"/>
      <c r="FM192" s="222"/>
      <c r="FN192" s="222"/>
      <c r="FO192" s="222"/>
      <c r="FP192" s="222"/>
      <c r="FQ192" s="222"/>
      <c r="FR192" s="222"/>
      <c r="FS192" s="222"/>
      <c r="FT192" s="222"/>
      <c r="FU192" s="222"/>
      <c r="FV192" s="222"/>
      <c r="FW192" s="222"/>
      <c r="FX192" s="222"/>
      <c r="FY192" s="222"/>
      <c r="FZ192" s="222"/>
      <c r="GA192" s="222"/>
      <c r="GB192" s="222"/>
      <c r="GC192" s="222"/>
      <c r="GD192" s="222"/>
      <c r="GE192" s="222"/>
      <c r="GF192" s="222"/>
      <c r="GG192" s="222"/>
      <c r="GH192" s="222"/>
      <c r="GI192" s="222"/>
      <c r="GJ192" s="222"/>
      <c r="GK192" s="222"/>
      <c r="GL192" s="222"/>
      <c r="GM192" s="222"/>
      <c r="GN192" s="222"/>
      <c r="GO192" s="222"/>
      <c r="GP192" s="222"/>
      <c r="GQ192" s="222"/>
      <c r="GR192" s="222"/>
      <c r="GS192" s="222"/>
      <c r="GT192" s="222"/>
      <c r="GU192" s="222"/>
      <c r="GV192" s="222"/>
      <c r="GW192" s="222"/>
      <c r="GX192" s="222"/>
      <c r="GY192" s="222"/>
      <c r="GZ192" s="222"/>
      <c r="HA192" s="222"/>
      <c r="HB192" s="222"/>
      <c r="HC192" s="222"/>
      <c r="HD192" s="222"/>
      <c r="HE192" s="222"/>
      <c r="HF192" s="222"/>
      <c r="HG192" s="222"/>
      <c r="HH192" s="222"/>
      <c r="HI192" s="222"/>
      <c r="HJ192" s="222"/>
      <c r="HK192" s="222"/>
      <c r="HL192" s="222"/>
      <c r="HM192" s="222"/>
      <c r="HN192" s="222"/>
      <c r="HO192" s="222"/>
      <c r="HP192" s="222"/>
      <c r="HQ192" s="222"/>
      <c r="HR192" s="222"/>
      <c r="HS192" s="222"/>
      <c r="HT192" s="222"/>
      <c r="HU192" s="222"/>
      <c r="HV192" s="222"/>
      <c r="HW192" s="222"/>
      <c r="HX192" s="222"/>
      <c r="HY192" s="222"/>
      <c r="HZ192" s="222"/>
      <c r="IA192" s="222"/>
      <c r="IB192" s="222"/>
      <c r="IC192" s="222"/>
      <c r="ID192" s="222"/>
      <c r="IE192" s="222"/>
      <c r="IF192" s="222"/>
      <c r="IG192" s="222"/>
      <c r="IH192" s="222"/>
      <c r="II192" s="222"/>
      <c r="IJ192" s="222"/>
      <c r="IK192" s="222"/>
      <c r="IL192" s="222"/>
      <c r="IM192" s="222"/>
      <c r="IN192" s="222"/>
      <c r="IO192" s="222"/>
      <c r="IP192" s="222"/>
      <c r="IQ192" s="222"/>
      <c r="IR192" s="222"/>
      <c r="IS192" s="222"/>
      <c r="IT192" s="222"/>
      <c r="IU192" s="222"/>
      <c r="IV192" s="222"/>
    </row>
    <row r="193" spans="1:256" ht="25.5" customHeight="1">
      <c r="A193" s="4">
        <v>185</v>
      </c>
      <c r="B193" s="209">
        <v>4</v>
      </c>
      <c r="C193" s="3" t="s">
        <v>7</v>
      </c>
      <c r="D193" s="259" t="s">
        <v>1228</v>
      </c>
      <c r="E193" s="260" t="s">
        <v>1229</v>
      </c>
      <c r="F193" s="206" t="s">
        <v>8</v>
      </c>
      <c r="G193" s="134" t="s">
        <v>49</v>
      </c>
      <c r="H193" s="260" t="s">
        <v>37</v>
      </c>
      <c r="I193" s="23" t="s">
        <v>235</v>
      </c>
      <c r="J193" s="141" t="s">
        <v>142</v>
      </c>
      <c r="K193" s="23" t="s">
        <v>236</v>
      </c>
      <c r="L193" s="141" t="s">
        <v>143</v>
      </c>
      <c r="M193" s="209" t="s">
        <v>1224</v>
      </c>
      <c r="N193" s="257"/>
      <c r="O193" s="257"/>
      <c r="P193" s="257"/>
      <c r="Q193" s="257"/>
      <c r="R193" s="258"/>
      <c r="S193" s="209"/>
      <c r="T193" s="222"/>
      <c r="U193" s="222"/>
      <c r="V193" s="222"/>
      <c r="W193" s="222"/>
      <c r="X193" s="222"/>
      <c r="Y193" s="222"/>
      <c r="Z193" s="222"/>
      <c r="AA193" s="222"/>
      <c r="AB193" s="222"/>
      <c r="AC193" s="222"/>
      <c r="AD193" s="222"/>
      <c r="AE193" s="222"/>
      <c r="AF193" s="222"/>
      <c r="AG193" s="222"/>
      <c r="AH193" s="222"/>
      <c r="AI193" s="222"/>
      <c r="AJ193" s="222"/>
      <c r="AK193" s="222"/>
      <c r="AL193" s="222"/>
      <c r="AM193" s="222"/>
      <c r="AN193" s="222"/>
      <c r="AO193" s="222"/>
      <c r="AP193" s="222"/>
      <c r="AQ193" s="222"/>
      <c r="AR193" s="222"/>
      <c r="AS193" s="222"/>
      <c r="AT193" s="222"/>
      <c r="AU193" s="222"/>
      <c r="AV193" s="222"/>
      <c r="AW193" s="222"/>
      <c r="AX193" s="222"/>
      <c r="AY193" s="222"/>
      <c r="AZ193" s="222"/>
      <c r="BA193" s="222"/>
      <c r="BB193" s="222"/>
      <c r="BC193" s="222"/>
      <c r="BD193" s="222"/>
      <c r="BE193" s="222"/>
      <c r="BF193" s="222"/>
      <c r="BG193" s="222"/>
      <c r="BH193" s="222"/>
      <c r="BI193" s="222"/>
      <c r="BJ193" s="222"/>
      <c r="BK193" s="222"/>
      <c r="BL193" s="222"/>
      <c r="BM193" s="222"/>
      <c r="BN193" s="222"/>
      <c r="BO193" s="222"/>
      <c r="BP193" s="222"/>
      <c r="BQ193" s="222"/>
      <c r="BR193" s="222"/>
      <c r="BS193" s="222"/>
      <c r="BT193" s="222"/>
      <c r="BU193" s="222"/>
      <c r="BV193" s="222"/>
      <c r="BW193" s="222"/>
      <c r="BX193" s="222"/>
      <c r="BY193" s="222"/>
      <c r="BZ193" s="222"/>
      <c r="CA193" s="222"/>
      <c r="CB193" s="222"/>
      <c r="CC193" s="222"/>
      <c r="CD193" s="222"/>
      <c r="CE193" s="222"/>
      <c r="CF193" s="222"/>
      <c r="CG193" s="222"/>
      <c r="CH193" s="222"/>
      <c r="CI193" s="222"/>
      <c r="CJ193" s="222"/>
      <c r="CK193" s="222"/>
      <c r="CL193" s="222"/>
      <c r="CM193" s="222"/>
      <c r="CN193" s="222"/>
      <c r="CO193" s="222"/>
      <c r="CP193" s="222"/>
      <c r="CQ193" s="222"/>
      <c r="CR193" s="222"/>
      <c r="CS193" s="222"/>
      <c r="CT193" s="222"/>
      <c r="CU193" s="222"/>
      <c r="CV193" s="222"/>
      <c r="CW193" s="222"/>
      <c r="CX193" s="222"/>
      <c r="CY193" s="222"/>
      <c r="CZ193" s="222"/>
      <c r="DA193" s="222"/>
      <c r="DB193" s="222"/>
      <c r="DC193" s="222"/>
      <c r="DD193" s="222"/>
      <c r="DE193" s="222"/>
      <c r="DF193" s="222"/>
      <c r="DG193" s="222"/>
      <c r="DH193" s="222"/>
      <c r="DI193" s="222"/>
      <c r="DJ193" s="222"/>
      <c r="DK193" s="222"/>
      <c r="DL193" s="222"/>
      <c r="DM193" s="222"/>
      <c r="DN193" s="222"/>
      <c r="DO193" s="222"/>
      <c r="DP193" s="222"/>
      <c r="DQ193" s="222"/>
      <c r="DR193" s="222"/>
      <c r="DS193" s="222"/>
      <c r="DT193" s="222"/>
      <c r="DU193" s="222"/>
      <c r="DV193" s="222"/>
      <c r="DW193" s="222"/>
      <c r="DX193" s="222"/>
      <c r="DY193" s="222"/>
      <c r="DZ193" s="222"/>
      <c r="EA193" s="222"/>
      <c r="EB193" s="222"/>
      <c r="EC193" s="222"/>
      <c r="ED193" s="222"/>
      <c r="EE193" s="222"/>
      <c r="EF193" s="222"/>
      <c r="EG193" s="222"/>
      <c r="EH193" s="222"/>
      <c r="EI193" s="222"/>
      <c r="EJ193" s="222"/>
      <c r="EK193" s="222"/>
      <c r="EL193" s="222"/>
      <c r="EM193" s="222"/>
      <c r="EN193" s="222"/>
      <c r="EO193" s="222"/>
      <c r="EP193" s="222"/>
      <c r="EQ193" s="222"/>
      <c r="ER193" s="222"/>
      <c r="ES193" s="222"/>
      <c r="ET193" s="222"/>
      <c r="EU193" s="222"/>
      <c r="EV193" s="222"/>
      <c r="EW193" s="222"/>
      <c r="EX193" s="222"/>
      <c r="EY193" s="222"/>
      <c r="EZ193" s="222"/>
      <c r="FA193" s="222"/>
      <c r="FB193" s="222"/>
      <c r="FC193" s="222"/>
      <c r="FD193" s="222"/>
      <c r="FE193" s="222"/>
      <c r="FF193" s="222"/>
      <c r="FG193" s="222"/>
      <c r="FH193" s="222"/>
      <c r="FI193" s="222"/>
      <c r="FJ193" s="222"/>
      <c r="FK193" s="222"/>
      <c r="FL193" s="222"/>
      <c r="FM193" s="222"/>
      <c r="FN193" s="222"/>
      <c r="FO193" s="222"/>
      <c r="FP193" s="222"/>
      <c r="FQ193" s="222"/>
      <c r="FR193" s="222"/>
      <c r="FS193" s="222"/>
      <c r="FT193" s="222"/>
      <c r="FU193" s="222"/>
      <c r="FV193" s="222"/>
      <c r="FW193" s="222"/>
      <c r="FX193" s="222"/>
      <c r="FY193" s="222"/>
      <c r="FZ193" s="222"/>
      <c r="GA193" s="222"/>
      <c r="GB193" s="222"/>
      <c r="GC193" s="222"/>
      <c r="GD193" s="222"/>
      <c r="GE193" s="222"/>
      <c r="GF193" s="222"/>
      <c r="GG193" s="222"/>
      <c r="GH193" s="222"/>
      <c r="GI193" s="222"/>
      <c r="GJ193" s="222"/>
      <c r="GK193" s="222"/>
      <c r="GL193" s="222"/>
      <c r="GM193" s="222"/>
      <c r="GN193" s="222"/>
      <c r="GO193" s="222"/>
      <c r="GP193" s="222"/>
      <c r="GQ193" s="222"/>
      <c r="GR193" s="222"/>
      <c r="GS193" s="222"/>
      <c r="GT193" s="222"/>
      <c r="GU193" s="222"/>
      <c r="GV193" s="222"/>
      <c r="GW193" s="222"/>
      <c r="GX193" s="222"/>
      <c r="GY193" s="222"/>
      <c r="GZ193" s="222"/>
      <c r="HA193" s="222"/>
      <c r="HB193" s="222"/>
      <c r="HC193" s="222"/>
      <c r="HD193" s="222"/>
      <c r="HE193" s="222"/>
      <c r="HF193" s="222"/>
      <c r="HG193" s="222"/>
      <c r="HH193" s="222"/>
      <c r="HI193" s="222"/>
      <c r="HJ193" s="222"/>
      <c r="HK193" s="222"/>
      <c r="HL193" s="222"/>
      <c r="HM193" s="222"/>
      <c r="HN193" s="222"/>
      <c r="HO193" s="222"/>
      <c r="HP193" s="222"/>
      <c r="HQ193" s="222"/>
      <c r="HR193" s="222"/>
      <c r="HS193" s="222"/>
      <c r="HT193" s="222"/>
      <c r="HU193" s="222"/>
      <c r="HV193" s="222"/>
      <c r="HW193" s="222"/>
      <c r="HX193" s="222"/>
      <c r="HY193" s="222"/>
      <c r="HZ193" s="222"/>
      <c r="IA193" s="222"/>
      <c r="IB193" s="222"/>
      <c r="IC193" s="222"/>
      <c r="ID193" s="222"/>
      <c r="IE193" s="222"/>
      <c r="IF193" s="222"/>
      <c r="IG193" s="222"/>
      <c r="IH193" s="222"/>
      <c r="II193" s="222"/>
      <c r="IJ193" s="222"/>
      <c r="IK193" s="222"/>
      <c r="IL193" s="222"/>
      <c r="IM193" s="222"/>
      <c r="IN193" s="222"/>
      <c r="IO193" s="222"/>
      <c r="IP193" s="222"/>
      <c r="IQ193" s="222"/>
      <c r="IR193" s="222"/>
      <c r="IS193" s="222"/>
      <c r="IT193" s="222"/>
      <c r="IU193" s="222"/>
      <c r="IV193" s="222"/>
    </row>
    <row r="194" spans="1:256" s="39" customFormat="1" ht="25.5" customHeight="1">
      <c r="A194" s="4">
        <v>186</v>
      </c>
      <c r="B194" s="82">
        <v>1</v>
      </c>
      <c r="C194" s="3" t="s">
        <v>292</v>
      </c>
      <c r="D194" s="564" t="s">
        <v>293</v>
      </c>
      <c r="E194" s="31" t="s">
        <v>294</v>
      </c>
      <c r="F194" s="26" t="s">
        <v>75</v>
      </c>
      <c r="G194" s="21" t="s">
        <v>295</v>
      </c>
      <c r="H194" s="3" t="s">
        <v>296</v>
      </c>
      <c r="I194" s="115">
        <v>18</v>
      </c>
      <c r="J194" s="116" t="s">
        <v>113</v>
      </c>
      <c r="K194" s="115">
        <f t="shared" ref="K194:K199" si="4">I194+1</f>
        <v>19</v>
      </c>
      <c r="L194" s="116" t="s">
        <v>164</v>
      </c>
      <c r="M194" s="13" t="s">
        <v>297</v>
      </c>
      <c r="S194" s="13"/>
    </row>
    <row r="195" spans="1:256" s="39" customFormat="1" ht="25.5" customHeight="1">
      <c r="A195" s="4">
        <v>187</v>
      </c>
      <c r="B195" s="82">
        <v>2</v>
      </c>
      <c r="C195" s="3" t="s">
        <v>52</v>
      </c>
      <c r="D195" s="564" t="s">
        <v>298</v>
      </c>
      <c r="E195" s="31" t="s">
        <v>299</v>
      </c>
      <c r="F195" s="26" t="s">
        <v>42</v>
      </c>
      <c r="G195" s="21" t="s">
        <v>49</v>
      </c>
      <c r="H195" s="3" t="s">
        <v>300</v>
      </c>
      <c r="I195" s="261">
        <v>21</v>
      </c>
      <c r="J195" s="40" t="s">
        <v>113</v>
      </c>
      <c r="K195" s="115">
        <f t="shared" si="4"/>
        <v>22</v>
      </c>
      <c r="L195" s="40" t="s">
        <v>164</v>
      </c>
      <c r="M195" s="13" t="s">
        <v>297</v>
      </c>
      <c r="S195" s="13"/>
    </row>
    <row r="196" spans="1:256" s="39" customFormat="1" ht="25.5" customHeight="1">
      <c r="A196" s="4">
        <v>188</v>
      </c>
      <c r="B196" s="82">
        <v>3</v>
      </c>
      <c r="C196" s="3" t="s">
        <v>52</v>
      </c>
      <c r="D196" s="24" t="s">
        <v>301</v>
      </c>
      <c r="E196" s="31" t="s">
        <v>302</v>
      </c>
      <c r="F196" s="26" t="s">
        <v>42</v>
      </c>
      <c r="G196" s="21" t="s">
        <v>49</v>
      </c>
      <c r="H196" s="3" t="s">
        <v>300</v>
      </c>
      <c r="I196" s="261">
        <v>17</v>
      </c>
      <c r="J196" s="40" t="s">
        <v>190</v>
      </c>
      <c r="K196" s="115">
        <f t="shared" si="4"/>
        <v>18</v>
      </c>
      <c r="L196" s="40" t="s">
        <v>191</v>
      </c>
      <c r="M196" s="13" t="s">
        <v>297</v>
      </c>
      <c r="S196" s="13"/>
    </row>
    <row r="197" spans="1:256" s="39" customFormat="1" ht="25.5" customHeight="1">
      <c r="A197" s="4">
        <v>189</v>
      </c>
      <c r="B197" s="82">
        <v>4</v>
      </c>
      <c r="C197" s="3" t="s">
        <v>52</v>
      </c>
      <c r="D197" s="188" t="s">
        <v>303</v>
      </c>
      <c r="E197" s="31" t="s">
        <v>304</v>
      </c>
      <c r="F197" s="26" t="s">
        <v>42</v>
      </c>
      <c r="G197" s="21" t="s">
        <v>49</v>
      </c>
      <c r="H197" s="3" t="s">
        <v>300</v>
      </c>
      <c r="I197" s="261">
        <v>17</v>
      </c>
      <c r="J197" s="40" t="s">
        <v>33</v>
      </c>
      <c r="K197" s="115">
        <f t="shared" si="4"/>
        <v>18</v>
      </c>
      <c r="L197" s="40" t="s">
        <v>143</v>
      </c>
      <c r="M197" s="13" t="s">
        <v>297</v>
      </c>
      <c r="S197" s="13"/>
    </row>
    <row r="198" spans="1:256" s="640" customFormat="1" ht="25.5" customHeight="1">
      <c r="A198" s="4">
        <v>190</v>
      </c>
      <c r="B198" s="543">
        <v>5</v>
      </c>
      <c r="C198" s="92" t="s">
        <v>292</v>
      </c>
      <c r="D198" s="627" t="s">
        <v>305</v>
      </c>
      <c r="E198" s="635" t="s">
        <v>306</v>
      </c>
      <c r="F198" s="636" t="s">
        <v>75</v>
      </c>
      <c r="G198" s="637" t="s">
        <v>1662</v>
      </c>
      <c r="H198" s="92" t="s">
        <v>300</v>
      </c>
      <c r="I198" s="638">
        <v>17</v>
      </c>
      <c r="J198" s="639" t="s">
        <v>33</v>
      </c>
      <c r="K198" s="231">
        <f t="shared" si="4"/>
        <v>18</v>
      </c>
      <c r="L198" s="639" t="s">
        <v>143</v>
      </c>
      <c r="M198" s="98" t="s">
        <v>297</v>
      </c>
      <c r="S198" s="98"/>
    </row>
    <row r="199" spans="1:256" s="39" customFormat="1" ht="25.5" customHeight="1">
      <c r="A199" s="4">
        <v>191</v>
      </c>
      <c r="B199" s="82">
        <v>6</v>
      </c>
      <c r="C199" s="3" t="s">
        <v>52</v>
      </c>
      <c r="D199" s="564" t="s">
        <v>307</v>
      </c>
      <c r="E199" s="31" t="s">
        <v>308</v>
      </c>
      <c r="F199" s="26" t="s">
        <v>42</v>
      </c>
      <c r="G199" s="21" t="s">
        <v>49</v>
      </c>
      <c r="H199" s="3" t="s">
        <v>300</v>
      </c>
      <c r="I199" s="261">
        <v>21</v>
      </c>
      <c r="J199" s="40" t="s">
        <v>113</v>
      </c>
      <c r="K199" s="115">
        <f t="shared" si="4"/>
        <v>22</v>
      </c>
      <c r="L199" s="40" t="s">
        <v>164</v>
      </c>
      <c r="M199" s="13" t="s">
        <v>297</v>
      </c>
      <c r="S199" s="13"/>
    </row>
    <row r="200" spans="1:256" s="9" customFormat="1" ht="25.5" customHeight="1">
      <c r="A200" s="4">
        <v>192</v>
      </c>
      <c r="B200" s="552">
        <v>1</v>
      </c>
      <c r="C200" s="134" t="s">
        <v>52</v>
      </c>
      <c r="D200" s="169" t="s">
        <v>309</v>
      </c>
      <c r="E200" s="269" t="s">
        <v>310</v>
      </c>
      <c r="F200" s="12" t="s">
        <v>42</v>
      </c>
      <c r="G200" s="26" t="s">
        <v>49</v>
      </c>
      <c r="H200" s="134" t="s">
        <v>300</v>
      </c>
      <c r="I200" s="202" t="s">
        <v>1148</v>
      </c>
      <c r="J200" s="142" t="s">
        <v>33</v>
      </c>
      <c r="K200" s="202" t="s">
        <v>237</v>
      </c>
      <c r="L200" s="142" t="s">
        <v>143</v>
      </c>
      <c r="M200" s="4" t="s">
        <v>311</v>
      </c>
      <c r="N200" s="665"/>
      <c r="R200" s="121"/>
      <c r="S200" s="84"/>
    </row>
    <row r="201" spans="1:256" s="9" customFormat="1" ht="25.5" customHeight="1">
      <c r="A201" s="4">
        <v>193</v>
      </c>
      <c r="B201" s="552">
        <v>2</v>
      </c>
      <c r="C201" s="134" t="s">
        <v>52</v>
      </c>
      <c r="D201" s="169" t="s">
        <v>1082</v>
      </c>
      <c r="E201" s="20" t="s">
        <v>1091</v>
      </c>
      <c r="F201" s="12" t="s">
        <v>42</v>
      </c>
      <c r="G201" s="26" t="s">
        <v>49</v>
      </c>
      <c r="H201" s="134" t="s">
        <v>300</v>
      </c>
      <c r="I201" s="202" t="s">
        <v>464</v>
      </c>
      <c r="J201" s="142" t="s">
        <v>33</v>
      </c>
      <c r="K201" s="202" t="s">
        <v>1148</v>
      </c>
      <c r="L201" s="142" t="s">
        <v>143</v>
      </c>
      <c r="M201" s="4" t="s">
        <v>311</v>
      </c>
      <c r="N201" s="665"/>
      <c r="R201" s="121"/>
      <c r="S201" s="84"/>
    </row>
    <row r="202" spans="1:256" s="9" customFormat="1" ht="25.5" customHeight="1">
      <c r="A202" s="4">
        <v>194</v>
      </c>
      <c r="B202" s="552">
        <v>3</v>
      </c>
      <c r="C202" s="134" t="s">
        <v>52</v>
      </c>
      <c r="D202" s="169" t="s">
        <v>1085</v>
      </c>
      <c r="E202" s="269" t="s">
        <v>312</v>
      </c>
      <c r="F202" s="12" t="s">
        <v>42</v>
      </c>
      <c r="G202" s="26" t="s">
        <v>49</v>
      </c>
      <c r="H202" s="134" t="s">
        <v>296</v>
      </c>
      <c r="I202" s="202" t="s">
        <v>524</v>
      </c>
      <c r="J202" s="142" t="s">
        <v>113</v>
      </c>
      <c r="K202" s="202" t="s">
        <v>320</v>
      </c>
      <c r="L202" s="142" t="s">
        <v>164</v>
      </c>
      <c r="M202" s="4" t="s">
        <v>311</v>
      </c>
      <c r="N202" s="665"/>
      <c r="R202" s="121"/>
      <c r="S202" s="84"/>
    </row>
    <row r="203" spans="1:256" s="9" customFormat="1" ht="25.5" customHeight="1">
      <c r="A203" s="4">
        <v>195</v>
      </c>
      <c r="B203" s="552">
        <v>4</v>
      </c>
      <c r="C203" s="134" t="s">
        <v>52</v>
      </c>
      <c r="D203" s="169" t="s">
        <v>1083</v>
      </c>
      <c r="E203" s="20" t="s">
        <v>1092</v>
      </c>
      <c r="F203" s="12" t="s">
        <v>42</v>
      </c>
      <c r="G203" s="26" t="s">
        <v>49</v>
      </c>
      <c r="H203" s="134" t="s">
        <v>300</v>
      </c>
      <c r="I203" s="202" t="s">
        <v>163</v>
      </c>
      <c r="J203" s="142" t="s">
        <v>33</v>
      </c>
      <c r="K203" s="202" t="s">
        <v>527</v>
      </c>
      <c r="L203" s="142" t="s">
        <v>143</v>
      </c>
      <c r="M203" s="4" t="s">
        <v>311</v>
      </c>
      <c r="N203" s="665"/>
      <c r="R203" s="121"/>
      <c r="S203" s="84"/>
    </row>
    <row r="204" spans="1:256" s="9" customFormat="1" ht="25.5" customHeight="1">
      <c r="A204" s="4">
        <v>196</v>
      </c>
      <c r="B204" s="552">
        <v>5</v>
      </c>
      <c r="C204" s="134" t="s">
        <v>52</v>
      </c>
      <c r="D204" s="169" t="s">
        <v>1084</v>
      </c>
      <c r="E204" s="20" t="s">
        <v>1093</v>
      </c>
      <c r="F204" s="12" t="s">
        <v>42</v>
      </c>
      <c r="G204" s="26" t="s">
        <v>49</v>
      </c>
      <c r="H204" s="134" t="s">
        <v>296</v>
      </c>
      <c r="I204" s="202" t="s">
        <v>162</v>
      </c>
      <c r="J204" s="142" t="s">
        <v>33</v>
      </c>
      <c r="K204" s="202" t="s">
        <v>163</v>
      </c>
      <c r="L204" s="142" t="s">
        <v>143</v>
      </c>
      <c r="M204" s="4" t="s">
        <v>311</v>
      </c>
      <c r="N204" s="665"/>
      <c r="R204" s="121"/>
      <c r="S204" s="84"/>
    </row>
    <row r="205" spans="1:256" s="9" customFormat="1" ht="25.5" customHeight="1">
      <c r="A205" s="4">
        <v>197</v>
      </c>
      <c r="B205" s="552">
        <v>6</v>
      </c>
      <c r="C205" s="134" t="s">
        <v>52</v>
      </c>
      <c r="D205" s="169" t="s">
        <v>1086</v>
      </c>
      <c r="E205" s="20" t="s">
        <v>1094</v>
      </c>
      <c r="F205" s="12" t="s">
        <v>42</v>
      </c>
      <c r="G205" s="26" t="s">
        <v>49</v>
      </c>
      <c r="H205" s="134" t="s">
        <v>300</v>
      </c>
      <c r="I205" s="202" t="s">
        <v>162</v>
      </c>
      <c r="J205" s="142" t="s">
        <v>113</v>
      </c>
      <c r="K205" s="202" t="s">
        <v>163</v>
      </c>
      <c r="L205" s="142" t="s">
        <v>164</v>
      </c>
      <c r="M205" s="4" t="s">
        <v>311</v>
      </c>
      <c r="N205" s="665"/>
      <c r="R205" s="121"/>
      <c r="S205" s="84"/>
    </row>
    <row r="206" spans="1:256" s="9" customFormat="1" ht="25.5" customHeight="1">
      <c r="A206" s="4">
        <v>198</v>
      </c>
      <c r="B206" s="552">
        <v>7</v>
      </c>
      <c r="C206" s="134" t="s">
        <v>52</v>
      </c>
      <c r="D206" s="169" t="s">
        <v>1087</v>
      </c>
      <c r="E206" s="269" t="s">
        <v>313</v>
      </c>
      <c r="F206" s="12" t="s">
        <v>42</v>
      </c>
      <c r="G206" s="26" t="s">
        <v>49</v>
      </c>
      <c r="H206" s="134" t="s">
        <v>300</v>
      </c>
      <c r="I206" s="202" t="s">
        <v>469</v>
      </c>
      <c r="J206" s="142" t="s">
        <v>113</v>
      </c>
      <c r="K206" s="202" t="s">
        <v>162</v>
      </c>
      <c r="L206" s="142" t="s">
        <v>164</v>
      </c>
      <c r="M206" s="4" t="s">
        <v>311</v>
      </c>
      <c r="N206" s="665"/>
      <c r="R206" s="121"/>
      <c r="S206" s="84"/>
    </row>
    <row r="207" spans="1:256" s="9" customFormat="1" ht="25.5" customHeight="1">
      <c r="A207" s="4">
        <v>199</v>
      </c>
      <c r="B207" s="552">
        <v>8</v>
      </c>
      <c r="C207" s="134" t="s">
        <v>52</v>
      </c>
      <c r="D207" s="169" t="s">
        <v>1088</v>
      </c>
      <c r="E207" s="20" t="s">
        <v>1095</v>
      </c>
      <c r="F207" s="12" t="s">
        <v>42</v>
      </c>
      <c r="G207" s="26" t="s">
        <v>49</v>
      </c>
      <c r="H207" s="134" t="s">
        <v>300</v>
      </c>
      <c r="I207" s="202" t="s">
        <v>468</v>
      </c>
      <c r="J207" s="142" t="s">
        <v>33</v>
      </c>
      <c r="K207" s="202" t="s">
        <v>469</v>
      </c>
      <c r="L207" s="142" t="s">
        <v>143</v>
      </c>
      <c r="M207" s="4" t="s">
        <v>311</v>
      </c>
      <c r="N207" s="665"/>
      <c r="R207" s="121"/>
      <c r="S207" s="84"/>
    </row>
    <row r="208" spans="1:256" s="101" customFormat="1" ht="25.5" customHeight="1">
      <c r="A208" s="4">
        <v>200</v>
      </c>
      <c r="B208" s="641">
        <v>9</v>
      </c>
      <c r="C208" s="406" t="s">
        <v>52</v>
      </c>
      <c r="D208" s="642" t="s">
        <v>1089</v>
      </c>
      <c r="E208" s="643" t="s">
        <v>306</v>
      </c>
      <c r="F208" s="94" t="s">
        <v>42</v>
      </c>
      <c r="G208" s="636" t="s">
        <v>1662</v>
      </c>
      <c r="H208" s="406" t="s">
        <v>300</v>
      </c>
      <c r="I208" s="644" t="s">
        <v>176</v>
      </c>
      <c r="J208" s="645" t="s">
        <v>33</v>
      </c>
      <c r="K208" s="644" t="s">
        <v>172</v>
      </c>
      <c r="L208" s="645" t="s">
        <v>143</v>
      </c>
      <c r="M208" s="91" t="s">
        <v>311</v>
      </c>
      <c r="N208" s="543"/>
      <c r="R208" s="646"/>
      <c r="S208" s="314"/>
    </row>
    <row r="209" spans="1:23" s="9" customFormat="1" ht="25.5" customHeight="1">
      <c r="A209" s="4">
        <v>201</v>
      </c>
      <c r="B209" s="552">
        <v>10</v>
      </c>
      <c r="C209" s="134" t="s">
        <v>52</v>
      </c>
      <c r="D209" s="169" t="s">
        <v>1090</v>
      </c>
      <c r="E209" s="269" t="s">
        <v>314</v>
      </c>
      <c r="F209" s="12" t="s">
        <v>42</v>
      </c>
      <c r="G209" s="26" t="s">
        <v>49</v>
      </c>
      <c r="H209" s="134" t="s">
        <v>300</v>
      </c>
      <c r="I209" s="202" t="s">
        <v>238</v>
      </c>
      <c r="J209" s="142" t="s">
        <v>71</v>
      </c>
      <c r="K209" s="202" t="s">
        <v>1149</v>
      </c>
      <c r="L209" s="142" t="s">
        <v>415</v>
      </c>
      <c r="M209" s="4" t="s">
        <v>311</v>
      </c>
      <c r="N209" s="665"/>
      <c r="R209" s="121"/>
      <c r="S209" s="84"/>
    </row>
    <row r="210" spans="1:23" s="9" customFormat="1" ht="25.5" customHeight="1">
      <c r="A210" s="4">
        <v>202</v>
      </c>
      <c r="B210" s="552">
        <v>11</v>
      </c>
      <c r="C210" s="134" t="s">
        <v>315</v>
      </c>
      <c r="D210" s="138" t="s">
        <v>316</v>
      </c>
      <c r="E210" s="269" t="s">
        <v>317</v>
      </c>
      <c r="F210" s="12" t="s">
        <v>318</v>
      </c>
      <c r="G210" s="26" t="s">
        <v>319</v>
      </c>
      <c r="H210" s="134" t="s">
        <v>296</v>
      </c>
      <c r="I210" s="270" t="s">
        <v>524</v>
      </c>
      <c r="J210" s="142" t="s">
        <v>113</v>
      </c>
      <c r="K210" s="271" t="s">
        <v>320</v>
      </c>
      <c r="L210" s="142" t="s">
        <v>164</v>
      </c>
      <c r="M210" s="4" t="s">
        <v>311</v>
      </c>
      <c r="N210" s="555"/>
      <c r="R210" s="121"/>
      <c r="S210" s="84"/>
    </row>
    <row r="211" spans="1:23" s="9" customFormat="1" ht="25.5" customHeight="1">
      <c r="A211" s="4">
        <v>203</v>
      </c>
      <c r="B211" s="552">
        <v>12</v>
      </c>
      <c r="C211" s="134" t="s">
        <v>315</v>
      </c>
      <c r="D211" s="138" t="s">
        <v>321</v>
      </c>
      <c r="E211" s="272" t="s">
        <v>1096</v>
      </c>
      <c r="F211" s="273" t="s">
        <v>318</v>
      </c>
      <c r="G211" s="3" t="s">
        <v>49</v>
      </c>
      <c r="H211" s="134" t="s">
        <v>322</v>
      </c>
      <c r="I211" s="202" t="s">
        <v>477</v>
      </c>
      <c r="J211" s="142" t="s">
        <v>33</v>
      </c>
      <c r="K211" s="270" t="s">
        <v>235</v>
      </c>
      <c r="L211" s="142" t="s">
        <v>143</v>
      </c>
      <c r="M211" s="4" t="s">
        <v>311</v>
      </c>
      <c r="N211" s="676"/>
      <c r="O211" s="274"/>
      <c r="P211" s="275"/>
      <c r="Q211" s="274"/>
      <c r="R211" s="121"/>
      <c r="S211" s="84"/>
    </row>
    <row r="212" spans="1:23" s="9" customFormat="1" ht="25.5" customHeight="1">
      <c r="A212" s="4">
        <v>204</v>
      </c>
      <c r="B212" s="552">
        <v>13</v>
      </c>
      <c r="C212" s="134" t="s">
        <v>52</v>
      </c>
      <c r="D212" s="138" t="s">
        <v>323</v>
      </c>
      <c r="E212" s="272" t="s">
        <v>1097</v>
      </c>
      <c r="F212" s="273" t="s">
        <v>42</v>
      </c>
      <c r="G212" s="3" t="s">
        <v>49</v>
      </c>
      <c r="H212" s="134" t="s">
        <v>300</v>
      </c>
      <c r="I212" s="202" t="s">
        <v>477</v>
      </c>
      <c r="J212" s="142" t="s">
        <v>190</v>
      </c>
      <c r="K212" s="270" t="s">
        <v>235</v>
      </c>
      <c r="L212" s="142" t="s">
        <v>191</v>
      </c>
      <c r="M212" s="4" t="s">
        <v>311</v>
      </c>
      <c r="N212" s="677"/>
      <c r="R212" s="121"/>
      <c r="S212" s="84"/>
    </row>
    <row r="213" spans="1:23" s="282" customFormat="1" ht="25.5" customHeight="1">
      <c r="A213" s="4">
        <v>205</v>
      </c>
      <c r="B213" s="553">
        <v>1</v>
      </c>
      <c r="C213" s="276" t="s">
        <v>7</v>
      </c>
      <c r="D213" s="204" t="s">
        <v>324</v>
      </c>
      <c r="E213" s="260" t="s">
        <v>325</v>
      </c>
      <c r="F213" s="206" t="s">
        <v>42</v>
      </c>
      <c r="G213" s="206" t="s">
        <v>49</v>
      </c>
      <c r="H213" s="206" t="s">
        <v>296</v>
      </c>
      <c r="I213" s="277">
        <v>24</v>
      </c>
      <c r="J213" s="278" t="s">
        <v>190</v>
      </c>
      <c r="K213" s="277">
        <f>I213+1</f>
        <v>25</v>
      </c>
      <c r="L213" s="278" t="s">
        <v>191</v>
      </c>
      <c r="M213" s="220" t="s">
        <v>1016</v>
      </c>
      <c r="N213" s="678"/>
      <c r="O213" s="279"/>
      <c r="P213" s="279"/>
      <c r="Q213" s="279"/>
      <c r="R213" s="280"/>
      <c r="S213" s="281"/>
      <c r="T213" s="222"/>
      <c r="U213" s="222"/>
      <c r="V213" s="222"/>
      <c r="W213" s="222"/>
    </row>
    <row r="214" spans="1:23" s="282" customFormat="1" ht="25.5" customHeight="1">
      <c r="A214" s="4">
        <v>206</v>
      </c>
      <c r="B214" s="553">
        <v>2</v>
      </c>
      <c r="C214" s="276" t="s">
        <v>7</v>
      </c>
      <c r="D214" s="204" t="s">
        <v>326</v>
      </c>
      <c r="E214" s="260" t="s">
        <v>327</v>
      </c>
      <c r="F214" s="206" t="s">
        <v>42</v>
      </c>
      <c r="G214" s="206" t="s">
        <v>49</v>
      </c>
      <c r="H214" s="206" t="s">
        <v>300</v>
      </c>
      <c r="I214" s="277">
        <v>23</v>
      </c>
      <c r="J214" s="278" t="s">
        <v>190</v>
      </c>
      <c r="K214" s="277">
        <f t="shared" ref="K214:K227" si="5">I214+1</f>
        <v>24</v>
      </c>
      <c r="L214" s="278" t="s">
        <v>191</v>
      </c>
      <c r="M214" s="220" t="s">
        <v>1016</v>
      </c>
      <c r="N214" s="678"/>
      <c r="O214" s="279"/>
      <c r="P214" s="279"/>
      <c r="Q214" s="279"/>
      <c r="R214" s="280"/>
      <c r="S214" s="281"/>
      <c r="T214" s="222"/>
      <c r="U214" s="222"/>
      <c r="V214" s="222"/>
      <c r="W214" s="222"/>
    </row>
    <row r="215" spans="1:23" s="282" customFormat="1" ht="25.5" customHeight="1">
      <c r="A215" s="4">
        <v>207</v>
      </c>
      <c r="B215" s="553">
        <v>3</v>
      </c>
      <c r="C215" s="276" t="s">
        <v>7</v>
      </c>
      <c r="D215" s="204" t="s">
        <v>328</v>
      </c>
      <c r="E215" s="260" t="s">
        <v>329</v>
      </c>
      <c r="F215" s="206" t="s">
        <v>42</v>
      </c>
      <c r="G215" s="206" t="s">
        <v>49</v>
      </c>
      <c r="H215" s="206" t="s">
        <v>296</v>
      </c>
      <c r="I215" s="277">
        <v>18</v>
      </c>
      <c r="J215" s="278" t="s">
        <v>190</v>
      </c>
      <c r="K215" s="277">
        <f t="shared" si="5"/>
        <v>19</v>
      </c>
      <c r="L215" s="278" t="s">
        <v>191</v>
      </c>
      <c r="M215" s="220" t="s">
        <v>1016</v>
      </c>
      <c r="N215" s="678"/>
      <c r="O215" s="279"/>
      <c r="P215" s="279"/>
      <c r="Q215" s="279"/>
      <c r="R215" s="280"/>
      <c r="S215" s="281"/>
      <c r="T215" s="222"/>
      <c r="U215" s="222"/>
      <c r="V215" s="222"/>
      <c r="W215" s="222"/>
    </row>
    <row r="216" spans="1:23" s="282" customFormat="1" ht="25.5" customHeight="1">
      <c r="A216" s="4">
        <v>208</v>
      </c>
      <c r="B216" s="553">
        <v>4</v>
      </c>
      <c r="C216" s="276" t="s">
        <v>7</v>
      </c>
      <c r="D216" s="204" t="s">
        <v>330</v>
      </c>
      <c r="E216" s="260" t="s">
        <v>331</v>
      </c>
      <c r="F216" s="206" t="s">
        <v>42</v>
      </c>
      <c r="G216" s="206" t="s">
        <v>49</v>
      </c>
      <c r="H216" s="206" t="s">
        <v>300</v>
      </c>
      <c r="I216" s="277">
        <v>25</v>
      </c>
      <c r="J216" s="278" t="s">
        <v>190</v>
      </c>
      <c r="K216" s="277">
        <f t="shared" si="5"/>
        <v>26</v>
      </c>
      <c r="L216" s="278" t="s">
        <v>191</v>
      </c>
      <c r="M216" s="220" t="s">
        <v>1016</v>
      </c>
      <c r="N216" s="678"/>
      <c r="O216" s="279"/>
      <c r="P216" s="279"/>
      <c r="Q216" s="279"/>
      <c r="R216" s="280"/>
      <c r="S216" s="281"/>
      <c r="T216" s="222"/>
      <c r="U216" s="222"/>
      <c r="V216" s="222"/>
      <c r="W216" s="222"/>
    </row>
    <row r="217" spans="1:23" s="282" customFormat="1" ht="25.5" customHeight="1">
      <c r="A217" s="4">
        <v>209</v>
      </c>
      <c r="B217" s="553">
        <v>5</v>
      </c>
      <c r="C217" s="276" t="s">
        <v>7</v>
      </c>
      <c r="D217" s="204" t="s">
        <v>332</v>
      </c>
      <c r="E217" s="260" t="s">
        <v>333</v>
      </c>
      <c r="F217" s="283" t="s">
        <v>42</v>
      </c>
      <c r="G217" s="206" t="s">
        <v>49</v>
      </c>
      <c r="H217" s="206" t="s">
        <v>300</v>
      </c>
      <c r="I217" s="284">
        <v>25</v>
      </c>
      <c r="J217" s="285" t="s">
        <v>190</v>
      </c>
      <c r="K217" s="277">
        <f t="shared" si="5"/>
        <v>26</v>
      </c>
      <c r="L217" s="285" t="s">
        <v>191</v>
      </c>
      <c r="M217" s="220" t="s">
        <v>1016</v>
      </c>
      <c r="N217" s="678"/>
      <c r="O217" s="279"/>
      <c r="P217" s="279"/>
      <c r="Q217" s="279"/>
      <c r="R217" s="280"/>
      <c r="S217" s="281"/>
      <c r="T217" s="222"/>
      <c r="U217" s="222"/>
      <c r="V217" s="222"/>
      <c r="W217" s="222"/>
    </row>
    <row r="218" spans="1:23" s="288" customFormat="1" ht="25.5" customHeight="1">
      <c r="A218" s="4">
        <v>210</v>
      </c>
      <c r="B218" s="553">
        <v>6</v>
      </c>
      <c r="C218" s="276" t="s">
        <v>7</v>
      </c>
      <c r="D218" s="204" t="s">
        <v>334</v>
      </c>
      <c r="E218" s="260" t="s">
        <v>335</v>
      </c>
      <c r="F218" s="206" t="s">
        <v>42</v>
      </c>
      <c r="G218" s="206" t="s">
        <v>49</v>
      </c>
      <c r="H218" s="206" t="s">
        <v>296</v>
      </c>
      <c r="I218" s="277">
        <v>19</v>
      </c>
      <c r="J218" s="278" t="s">
        <v>113</v>
      </c>
      <c r="K218" s="277">
        <f t="shared" si="5"/>
        <v>20</v>
      </c>
      <c r="L218" s="278" t="s">
        <v>164</v>
      </c>
      <c r="M218" s="220" t="s">
        <v>1016</v>
      </c>
      <c r="N218" s="679"/>
      <c r="O218" s="286"/>
      <c r="P218" s="286"/>
      <c r="Q218" s="286"/>
      <c r="R218" s="287"/>
      <c r="S218" s="281"/>
      <c r="T218" s="222"/>
      <c r="U218" s="222"/>
      <c r="V218" s="222"/>
      <c r="W218" s="222"/>
    </row>
    <row r="219" spans="1:23" s="288" customFormat="1" ht="25.5" customHeight="1">
      <c r="A219" s="4">
        <v>211</v>
      </c>
      <c r="B219" s="553">
        <v>7</v>
      </c>
      <c r="C219" s="276" t="s">
        <v>7</v>
      </c>
      <c r="D219" s="204" t="s">
        <v>336</v>
      </c>
      <c r="E219" s="260" t="s">
        <v>337</v>
      </c>
      <c r="F219" s="206" t="s">
        <v>42</v>
      </c>
      <c r="G219" s="206" t="s">
        <v>49</v>
      </c>
      <c r="H219" s="206" t="s">
        <v>300</v>
      </c>
      <c r="I219" s="277">
        <v>21</v>
      </c>
      <c r="J219" s="278" t="s">
        <v>113</v>
      </c>
      <c r="K219" s="277">
        <f t="shared" si="5"/>
        <v>22</v>
      </c>
      <c r="L219" s="278" t="s">
        <v>164</v>
      </c>
      <c r="M219" s="220" t="s">
        <v>1016</v>
      </c>
      <c r="N219" s="679"/>
      <c r="O219" s="286"/>
      <c r="P219" s="286"/>
      <c r="Q219" s="286"/>
      <c r="R219" s="287"/>
      <c r="S219" s="281"/>
      <c r="T219" s="222"/>
      <c r="U219" s="222"/>
      <c r="V219" s="222"/>
      <c r="W219" s="222"/>
    </row>
    <row r="220" spans="1:23" s="288" customFormat="1" ht="25.5" customHeight="1">
      <c r="A220" s="4">
        <v>212</v>
      </c>
      <c r="B220" s="553">
        <v>8</v>
      </c>
      <c r="C220" s="276" t="s">
        <v>52</v>
      </c>
      <c r="D220" s="204" t="s">
        <v>338</v>
      </c>
      <c r="E220" s="260" t="s">
        <v>339</v>
      </c>
      <c r="F220" s="206" t="s">
        <v>42</v>
      </c>
      <c r="G220" s="206" t="s">
        <v>49</v>
      </c>
      <c r="H220" s="206" t="s">
        <v>300</v>
      </c>
      <c r="I220" s="284">
        <v>19</v>
      </c>
      <c r="J220" s="285" t="s">
        <v>113</v>
      </c>
      <c r="K220" s="277">
        <f t="shared" si="5"/>
        <v>20</v>
      </c>
      <c r="L220" s="285" t="s">
        <v>164</v>
      </c>
      <c r="M220" s="220" t="s">
        <v>1016</v>
      </c>
      <c r="N220" s="679"/>
      <c r="O220" s="286"/>
      <c r="P220" s="286"/>
      <c r="Q220" s="286"/>
      <c r="R220" s="287"/>
      <c r="S220" s="281"/>
      <c r="T220" s="222"/>
      <c r="U220" s="222"/>
      <c r="V220" s="222"/>
      <c r="W220" s="222"/>
    </row>
    <row r="221" spans="1:23" s="288" customFormat="1" ht="25.5" customHeight="1">
      <c r="A221" s="4">
        <v>213</v>
      </c>
      <c r="B221" s="553">
        <v>9</v>
      </c>
      <c r="C221" s="276" t="s">
        <v>7</v>
      </c>
      <c r="D221" s="204" t="s">
        <v>340</v>
      </c>
      <c r="E221" s="260" t="s">
        <v>341</v>
      </c>
      <c r="F221" s="283" t="s">
        <v>42</v>
      </c>
      <c r="G221" s="206" t="s">
        <v>49</v>
      </c>
      <c r="H221" s="206" t="s">
        <v>296</v>
      </c>
      <c r="I221" s="284">
        <v>19</v>
      </c>
      <c r="J221" s="285" t="s">
        <v>113</v>
      </c>
      <c r="K221" s="277">
        <f t="shared" si="5"/>
        <v>20</v>
      </c>
      <c r="L221" s="285" t="s">
        <v>164</v>
      </c>
      <c r="M221" s="220" t="s">
        <v>1016</v>
      </c>
      <c r="N221" s="679"/>
      <c r="O221" s="286"/>
      <c r="P221" s="286"/>
      <c r="Q221" s="286"/>
      <c r="R221" s="287"/>
      <c r="S221" s="281"/>
      <c r="T221" s="222"/>
      <c r="U221" s="222"/>
      <c r="V221" s="222"/>
      <c r="W221" s="222"/>
    </row>
    <row r="222" spans="1:23" s="288" customFormat="1" ht="25.5" customHeight="1">
      <c r="A222" s="4">
        <v>214</v>
      </c>
      <c r="B222" s="553">
        <v>10</v>
      </c>
      <c r="C222" s="276" t="s">
        <v>7</v>
      </c>
      <c r="D222" s="204" t="s">
        <v>342</v>
      </c>
      <c r="E222" s="260" t="s">
        <v>343</v>
      </c>
      <c r="F222" s="283" t="s">
        <v>42</v>
      </c>
      <c r="G222" s="206" t="s">
        <v>49</v>
      </c>
      <c r="H222" s="206" t="s">
        <v>300</v>
      </c>
      <c r="I222" s="284">
        <v>22</v>
      </c>
      <c r="J222" s="285" t="s">
        <v>113</v>
      </c>
      <c r="K222" s="277">
        <f t="shared" si="5"/>
        <v>23</v>
      </c>
      <c r="L222" s="285" t="s">
        <v>164</v>
      </c>
      <c r="M222" s="220" t="s">
        <v>1016</v>
      </c>
      <c r="N222" s="679"/>
      <c r="O222" s="286"/>
      <c r="P222" s="286"/>
      <c r="Q222" s="286"/>
      <c r="R222" s="287"/>
      <c r="S222" s="281"/>
      <c r="T222" s="222"/>
      <c r="U222" s="222"/>
      <c r="V222" s="222"/>
      <c r="W222" s="222"/>
    </row>
    <row r="223" spans="1:23" s="288" customFormat="1" ht="25.5" customHeight="1">
      <c r="A223" s="4">
        <v>215</v>
      </c>
      <c r="B223" s="553">
        <v>11</v>
      </c>
      <c r="C223" s="276" t="s">
        <v>7</v>
      </c>
      <c r="D223" s="204" t="s">
        <v>344</v>
      </c>
      <c r="E223" s="260" t="s">
        <v>345</v>
      </c>
      <c r="F223" s="283" t="s">
        <v>42</v>
      </c>
      <c r="G223" s="206" t="s">
        <v>49</v>
      </c>
      <c r="H223" s="206" t="s">
        <v>300</v>
      </c>
      <c r="I223" s="284">
        <v>18</v>
      </c>
      <c r="J223" s="285" t="s">
        <v>113</v>
      </c>
      <c r="K223" s="277">
        <f t="shared" si="5"/>
        <v>19</v>
      </c>
      <c r="L223" s="285" t="s">
        <v>164</v>
      </c>
      <c r="M223" s="220" t="s">
        <v>1016</v>
      </c>
      <c r="N223" s="679"/>
      <c r="O223" s="286"/>
      <c r="P223" s="286"/>
      <c r="Q223" s="286"/>
      <c r="R223" s="287"/>
      <c r="S223" s="281"/>
      <c r="T223" s="222"/>
      <c r="U223" s="222"/>
      <c r="V223" s="222"/>
      <c r="W223" s="222"/>
    </row>
    <row r="224" spans="1:23" s="9" customFormat="1" ht="25.5" customHeight="1">
      <c r="A224" s="4">
        <v>216</v>
      </c>
      <c r="B224" s="553">
        <v>12</v>
      </c>
      <c r="C224" s="276" t="s">
        <v>7</v>
      </c>
      <c r="D224" s="204" t="s">
        <v>346</v>
      </c>
      <c r="E224" s="260" t="s">
        <v>347</v>
      </c>
      <c r="F224" s="206" t="s">
        <v>42</v>
      </c>
      <c r="G224" s="206" t="s">
        <v>49</v>
      </c>
      <c r="H224" s="206" t="s">
        <v>300</v>
      </c>
      <c r="I224" s="277">
        <v>28</v>
      </c>
      <c r="J224" s="278" t="s">
        <v>33</v>
      </c>
      <c r="K224" s="277">
        <f t="shared" si="5"/>
        <v>29</v>
      </c>
      <c r="L224" s="278" t="s">
        <v>143</v>
      </c>
      <c r="M224" s="220" t="s">
        <v>1016</v>
      </c>
      <c r="N224" s="667"/>
      <c r="O224" s="4"/>
      <c r="P224" s="4"/>
      <c r="Q224" s="4"/>
      <c r="R224" s="227"/>
      <c r="S224" s="281"/>
      <c r="T224" s="222"/>
      <c r="U224" s="222"/>
      <c r="V224" s="222"/>
      <c r="W224" s="222"/>
    </row>
    <row r="225" spans="1:23" s="9" customFormat="1" ht="25.5" customHeight="1">
      <c r="A225" s="4">
        <v>217</v>
      </c>
      <c r="B225" s="553">
        <v>13</v>
      </c>
      <c r="C225" s="276" t="s">
        <v>7</v>
      </c>
      <c r="D225" s="204" t="s">
        <v>348</v>
      </c>
      <c r="E225" s="260" t="s">
        <v>349</v>
      </c>
      <c r="F225" s="283" t="s">
        <v>42</v>
      </c>
      <c r="G225" s="206" t="s">
        <v>49</v>
      </c>
      <c r="H225" s="206" t="s">
        <v>300</v>
      </c>
      <c r="I225" s="284">
        <v>11</v>
      </c>
      <c r="J225" s="285" t="s">
        <v>33</v>
      </c>
      <c r="K225" s="277">
        <f t="shared" si="5"/>
        <v>12</v>
      </c>
      <c r="L225" s="285" t="s">
        <v>143</v>
      </c>
      <c r="M225" s="220" t="s">
        <v>1016</v>
      </c>
      <c r="N225" s="667"/>
      <c r="O225" s="4"/>
      <c r="P225" s="4"/>
      <c r="Q225" s="4"/>
      <c r="R225" s="227"/>
      <c r="S225" s="281"/>
      <c r="T225" s="222"/>
      <c r="U225" s="222"/>
      <c r="V225" s="222"/>
      <c r="W225" s="222"/>
    </row>
    <row r="226" spans="1:23" s="9" customFormat="1" ht="25.5" customHeight="1">
      <c r="A226" s="4">
        <v>218</v>
      </c>
      <c r="B226" s="553">
        <v>14</v>
      </c>
      <c r="C226" s="276" t="s">
        <v>7</v>
      </c>
      <c r="D226" s="204" t="s">
        <v>350</v>
      </c>
      <c r="E226" s="260" t="s">
        <v>351</v>
      </c>
      <c r="F226" s="283" t="s">
        <v>42</v>
      </c>
      <c r="G226" s="206" t="s">
        <v>104</v>
      </c>
      <c r="H226" s="206" t="s">
        <v>296</v>
      </c>
      <c r="I226" s="284">
        <v>11</v>
      </c>
      <c r="J226" s="285" t="s">
        <v>33</v>
      </c>
      <c r="K226" s="277">
        <f t="shared" si="5"/>
        <v>12</v>
      </c>
      <c r="L226" s="285" t="s">
        <v>143</v>
      </c>
      <c r="M226" s="220" t="s">
        <v>1016</v>
      </c>
      <c r="N226" s="667"/>
      <c r="O226" s="4"/>
      <c r="P226" s="4"/>
      <c r="Q226" s="4"/>
      <c r="R226" s="227"/>
      <c r="S226" s="281"/>
      <c r="T226" s="222"/>
      <c r="U226" s="222"/>
      <c r="V226" s="222"/>
      <c r="W226" s="222"/>
    </row>
    <row r="227" spans="1:23" s="292" customFormat="1" ht="25.5" customHeight="1">
      <c r="A227" s="4">
        <v>219</v>
      </c>
      <c r="B227" s="553">
        <v>15</v>
      </c>
      <c r="C227" s="276" t="s">
        <v>292</v>
      </c>
      <c r="D227" s="204" t="s">
        <v>352</v>
      </c>
      <c r="E227" s="141" t="s">
        <v>353</v>
      </c>
      <c r="F227" s="206" t="s">
        <v>75</v>
      </c>
      <c r="G227" s="206" t="s">
        <v>49</v>
      </c>
      <c r="H227" s="206" t="s">
        <v>300</v>
      </c>
      <c r="I227" s="207">
        <v>30</v>
      </c>
      <c r="J227" s="141" t="s">
        <v>71</v>
      </c>
      <c r="K227" s="277">
        <f t="shared" si="5"/>
        <v>31</v>
      </c>
      <c r="L227" s="141" t="s">
        <v>415</v>
      </c>
      <c r="M227" s="220" t="s">
        <v>1016</v>
      </c>
      <c r="N227" s="680"/>
      <c r="O227" s="289"/>
      <c r="P227" s="290"/>
      <c r="Q227" s="290"/>
      <c r="R227" s="291"/>
      <c r="S227" s="134"/>
      <c r="T227" s="222"/>
      <c r="U227" s="222"/>
      <c r="V227" s="222"/>
      <c r="W227" s="222"/>
    </row>
    <row r="228" spans="1:23" s="301" customFormat="1" ht="25.5" customHeight="1">
      <c r="A228" s="4">
        <v>220</v>
      </c>
      <c r="B228" s="399">
        <v>1</v>
      </c>
      <c r="C228" s="293" t="str">
        <f t="shared" ref="C228:C241" si="6">IF(F228="Nữ","Bà","Ông")</f>
        <v>Ông</v>
      </c>
      <c r="D228" s="294" t="s">
        <v>354</v>
      </c>
      <c r="E228" s="295" t="s">
        <v>355</v>
      </c>
      <c r="F228" s="296" t="s">
        <v>75</v>
      </c>
      <c r="G228" s="130" t="s">
        <v>43</v>
      </c>
      <c r="H228" s="296" t="s">
        <v>296</v>
      </c>
      <c r="I228" s="297" t="s">
        <v>524</v>
      </c>
      <c r="J228" s="298" t="s">
        <v>113</v>
      </c>
      <c r="K228" s="299" t="s">
        <v>320</v>
      </c>
      <c r="L228" s="298" t="s">
        <v>164</v>
      </c>
      <c r="M228" s="300" t="s">
        <v>1017</v>
      </c>
      <c r="Q228" s="302"/>
      <c r="S228" s="134"/>
    </row>
    <row r="229" spans="1:23" s="301" customFormat="1" ht="25.5" customHeight="1">
      <c r="A229" s="4">
        <v>221</v>
      </c>
      <c r="B229" s="399">
        <v>2</v>
      </c>
      <c r="C229" s="293" t="str">
        <f t="shared" si="6"/>
        <v>Bà</v>
      </c>
      <c r="D229" s="294" t="s">
        <v>356</v>
      </c>
      <c r="E229" s="295" t="s">
        <v>357</v>
      </c>
      <c r="F229" s="296" t="s">
        <v>42</v>
      </c>
      <c r="G229" s="296" t="s">
        <v>104</v>
      </c>
      <c r="H229" s="296" t="s">
        <v>296</v>
      </c>
      <c r="I229" s="303" t="s">
        <v>1148</v>
      </c>
      <c r="J229" s="304" t="s">
        <v>33</v>
      </c>
      <c r="K229" s="299" t="s">
        <v>237</v>
      </c>
      <c r="L229" s="304" t="s">
        <v>143</v>
      </c>
      <c r="M229" s="300" t="s">
        <v>1017</v>
      </c>
      <c r="Q229" s="302"/>
      <c r="S229" s="134"/>
    </row>
    <row r="230" spans="1:23" s="301" customFormat="1" ht="25.5" customHeight="1">
      <c r="A230" s="4">
        <v>222</v>
      </c>
      <c r="B230" s="399">
        <v>3</v>
      </c>
      <c r="C230" s="293" t="str">
        <f t="shared" si="6"/>
        <v>Ông</v>
      </c>
      <c r="D230" s="294" t="s">
        <v>358</v>
      </c>
      <c r="E230" s="295" t="s">
        <v>359</v>
      </c>
      <c r="F230" s="296" t="s">
        <v>75</v>
      </c>
      <c r="G230" s="296" t="s">
        <v>104</v>
      </c>
      <c r="H230" s="296" t="s">
        <v>296</v>
      </c>
      <c r="I230" s="297" t="s">
        <v>527</v>
      </c>
      <c r="J230" s="298" t="s">
        <v>113</v>
      </c>
      <c r="K230" s="299" t="s">
        <v>524</v>
      </c>
      <c r="L230" s="298" t="s">
        <v>164</v>
      </c>
      <c r="M230" s="300" t="s">
        <v>1017</v>
      </c>
      <c r="Q230" s="302"/>
      <c r="S230" s="134"/>
    </row>
    <row r="231" spans="1:23" s="301" customFormat="1" ht="25.5" customHeight="1">
      <c r="A231" s="4">
        <v>223</v>
      </c>
      <c r="B231" s="399">
        <v>4</v>
      </c>
      <c r="C231" s="293" t="str">
        <f t="shared" si="6"/>
        <v>Bà</v>
      </c>
      <c r="D231" s="294" t="s">
        <v>360</v>
      </c>
      <c r="E231" s="295" t="s">
        <v>361</v>
      </c>
      <c r="F231" s="296" t="s">
        <v>42</v>
      </c>
      <c r="G231" s="130" t="s">
        <v>49</v>
      </c>
      <c r="H231" s="296" t="s">
        <v>296</v>
      </c>
      <c r="I231" s="297" t="s">
        <v>524</v>
      </c>
      <c r="J231" s="298" t="s">
        <v>113</v>
      </c>
      <c r="K231" s="299" t="s">
        <v>320</v>
      </c>
      <c r="L231" s="298" t="s">
        <v>164</v>
      </c>
      <c r="M231" s="300" t="s">
        <v>1017</v>
      </c>
      <c r="Q231" s="302"/>
      <c r="S231" s="134"/>
    </row>
    <row r="232" spans="1:23" s="301" customFormat="1" ht="25.5" customHeight="1">
      <c r="A232" s="4">
        <v>224</v>
      </c>
      <c r="B232" s="399">
        <v>5</v>
      </c>
      <c r="C232" s="293" t="str">
        <f t="shared" si="6"/>
        <v>Bà</v>
      </c>
      <c r="D232" s="294" t="s">
        <v>362</v>
      </c>
      <c r="E232" s="295" t="s">
        <v>363</v>
      </c>
      <c r="F232" s="296" t="s">
        <v>42</v>
      </c>
      <c r="G232" s="130" t="s">
        <v>49</v>
      </c>
      <c r="H232" s="296" t="s">
        <v>296</v>
      </c>
      <c r="I232" s="297" t="s">
        <v>527</v>
      </c>
      <c r="J232" s="298" t="s">
        <v>113</v>
      </c>
      <c r="K232" s="299" t="s">
        <v>524</v>
      </c>
      <c r="L232" s="298" t="s">
        <v>164</v>
      </c>
      <c r="M232" s="300" t="s">
        <v>1017</v>
      </c>
      <c r="Q232" s="302"/>
      <c r="S232" s="134"/>
    </row>
    <row r="233" spans="1:23" s="301" customFormat="1" ht="25.5" customHeight="1">
      <c r="A233" s="4">
        <v>225</v>
      </c>
      <c r="B233" s="399">
        <v>6</v>
      </c>
      <c r="C233" s="293" t="str">
        <f t="shared" si="6"/>
        <v>Bà</v>
      </c>
      <c r="D233" s="294" t="s">
        <v>364</v>
      </c>
      <c r="E233" s="305">
        <v>28500</v>
      </c>
      <c r="F233" s="296" t="s">
        <v>42</v>
      </c>
      <c r="G233" s="130" t="s">
        <v>49</v>
      </c>
      <c r="H233" s="296" t="s">
        <v>296</v>
      </c>
      <c r="I233" s="297" t="s">
        <v>468</v>
      </c>
      <c r="J233" s="298" t="s">
        <v>190</v>
      </c>
      <c r="K233" s="299" t="s">
        <v>469</v>
      </c>
      <c r="L233" s="298" t="s">
        <v>191</v>
      </c>
      <c r="M233" s="300" t="s">
        <v>1017</v>
      </c>
      <c r="Q233" s="302"/>
      <c r="S233" s="134"/>
    </row>
    <row r="234" spans="1:23" s="301" customFormat="1" ht="25.5" customHeight="1">
      <c r="A234" s="4">
        <v>226</v>
      </c>
      <c r="B234" s="399">
        <v>7</v>
      </c>
      <c r="C234" s="293" t="str">
        <f t="shared" si="6"/>
        <v>Bà</v>
      </c>
      <c r="D234" s="294" t="s">
        <v>365</v>
      </c>
      <c r="E234" s="295" t="s">
        <v>366</v>
      </c>
      <c r="F234" s="296" t="s">
        <v>42</v>
      </c>
      <c r="G234" s="296" t="s">
        <v>49</v>
      </c>
      <c r="H234" s="296" t="s">
        <v>296</v>
      </c>
      <c r="I234" s="297" t="s">
        <v>180</v>
      </c>
      <c r="J234" s="298" t="s">
        <v>190</v>
      </c>
      <c r="K234" s="299" t="s">
        <v>1147</v>
      </c>
      <c r="L234" s="298" t="s">
        <v>191</v>
      </c>
      <c r="M234" s="300" t="s">
        <v>1017</v>
      </c>
      <c r="Q234" s="302"/>
      <c r="S234" s="134"/>
    </row>
    <row r="235" spans="1:23" s="301" customFormat="1" ht="25.5" customHeight="1">
      <c r="A235" s="4">
        <v>227</v>
      </c>
      <c r="B235" s="399">
        <v>8</v>
      </c>
      <c r="C235" s="293" t="str">
        <f t="shared" si="6"/>
        <v>Bà</v>
      </c>
      <c r="D235" s="294" t="s">
        <v>367</v>
      </c>
      <c r="E235" s="295" t="s">
        <v>368</v>
      </c>
      <c r="F235" s="296" t="s">
        <v>42</v>
      </c>
      <c r="G235" s="130" t="s">
        <v>49</v>
      </c>
      <c r="H235" s="296" t="s">
        <v>300</v>
      </c>
      <c r="I235" s="297" t="s">
        <v>464</v>
      </c>
      <c r="J235" s="304" t="s">
        <v>33</v>
      </c>
      <c r="K235" s="299" t="s">
        <v>1148</v>
      </c>
      <c r="L235" s="304" t="s">
        <v>143</v>
      </c>
      <c r="M235" s="300" t="s">
        <v>1017</v>
      </c>
      <c r="Q235" s="302"/>
      <c r="S235" s="134"/>
    </row>
    <row r="236" spans="1:23" s="301" customFormat="1" ht="25.5" customHeight="1">
      <c r="A236" s="4">
        <v>228</v>
      </c>
      <c r="B236" s="399">
        <v>9</v>
      </c>
      <c r="C236" s="293" t="str">
        <f t="shared" si="6"/>
        <v>Bà</v>
      </c>
      <c r="D236" s="294" t="s">
        <v>369</v>
      </c>
      <c r="E236" s="295" t="s">
        <v>370</v>
      </c>
      <c r="F236" s="130" t="s">
        <v>42</v>
      </c>
      <c r="G236" s="130" t="s">
        <v>49</v>
      </c>
      <c r="H236" s="296" t="s">
        <v>300</v>
      </c>
      <c r="I236" s="303" t="s">
        <v>237</v>
      </c>
      <c r="J236" s="304" t="s">
        <v>33</v>
      </c>
      <c r="K236" s="299" t="s">
        <v>238</v>
      </c>
      <c r="L236" s="304" t="s">
        <v>143</v>
      </c>
      <c r="M236" s="300" t="s">
        <v>1017</v>
      </c>
      <c r="Q236" s="302"/>
      <c r="S236" s="134"/>
    </row>
    <row r="237" spans="1:23" s="301" customFormat="1" ht="25.5" customHeight="1">
      <c r="A237" s="4">
        <v>229</v>
      </c>
      <c r="B237" s="399">
        <v>10</v>
      </c>
      <c r="C237" s="293" t="str">
        <f t="shared" si="6"/>
        <v>Bà</v>
      </c>
      <c r="D237" s="294" t="s">
        <v>371</v>
      </c>
      <c r="E237" s="295" t="s">
        <v>372</v>
      </c>
      <c r="F237" s="130" t="s">
        <v>42</v>
      </c>
      <c r="G237" s="130" t="s">
        <v>49</v>
      </c>
      <c r="H237" s="296" t="s">
        <v>300</v>
      </c>
      <c r="I237" s="306" t="s">
        <v>237</v>
      </c>
      <c r="J237" s="304" t="s">
        <v>33</v>
      </c>
      <c r="K237" s="307" t="s">
        <v>238</v>
      </c>
      <c r="L237" s="304" t="s">
        <v>143</v>
      </c>
      <c r="M237" s="300" t="s">
        <v>1017</v>
      </c>
      <c r="Q237" s="302"/>
      <c r="S237" s="134"/>
    </row>
    <row r="238" spans="1:23" s="301" customFormat="1" ht="25.5" customHeight="1">
      <c r="A238" s="4">
        <v>230</v>
      </c>
      <c r="B238" s="399">
        <v>11</v>
      </c>
      <c r="C238" s="293" t="str">
        <f t="shared" si="6"/>
        <v>Bà</v>
      </c>
      <c r="D238" s="294" t="s">
        <v>373</v>
      </c>
      <c r="E238" s="295">
        <v>26122</v>
      </c>
      <c r="F238" s="296" t="s">
        <v>42</v>
      </c>
      <c r="G238" s="130" t="s">
        <v>49</v>
      </c>
      <c r="H238" s="296" t="s">
        <v>300</v>
      </c>
      <c r="I238" s="297" t="s">
        <v>162</v>
      </c>
      <c r="J238" s="298" t="s">
        <v>113</v>
      </c>
      <c r="K238" s="299" t="s">
        <v>163</v>
      </c>
      <c r="L238" s="298" t="s">
        <v>164</v>
      </c>
      <c r="M238" s="300" t="s">
        <v>1017</v>
      </c>
      <c r="Q238" s="302"/>
      <c r="S238" s="134"/>
    </row>
    <row r="239" spans="1:23" s="301" customFormat="1" ht="25.5" customHeight="1">
      <c r="A239" s="4">
        <v>231</v>
      </c>
      <c r="B239" s="399">
        <v>12</v>
      </c>
      <c r="C239" s="293" t="str">
        <f t="shared" si="6"/>
        <v>Bà</v>
      </c>
      <c r="D239" s="294" t="s">
        <v>374</v>
      </c>
      <c r="E239" s="295" t="s">
        <v>375</v>
      </c>
      <c r="F239" s="296" t="s">
        <v>42</v>
      </c>
      <c r="G239" s="296" t="s">
        <v>49</v>
      </c>
      <c r="H239" s="296" t="s">
        <v>300</v>
      </c>
      <c r="I239" s="297" t="s">
        <v>468</v>
      </c>
      <c r="J239" s="304" t="s">
        <v>33</v>
      </c>
      <c r="K239" s="299" t="s">
        <v>469</v>
      </c>
      <c r="L239" s="304" t="s">
        <v>143</v>
      </c>
      <c r="M239" s="300" t="s">
        <v>1017</v>
      </c>
      <c r="Q239" s="302"/>
      <c r="S239" s="134"/>
    </row>
    <row r="240" spans="1:23" s="301" customFormat="1" ht="25.5" customHeight="1">
      <c r="A240" s="4">
        <v>232</v>
      </c>
      <c r="B240" s="399">
        <v>13</v>
      </c>
      <c r="C240" s="293" t="str">
        <f t="shared" si="6"/>
        <v>Ông</v>
      </c>
      <c r="D240" s="294" t="s">
        <v>376</v>
      </c>
      <c r="E240" s="308" t="s">
        <v>377</v>
      </c>
      <c r="F240" s="296" t="s">
        <v>75</v>
      </c>
      <c r="G240" s="296" t="s">
        <v>49</v>
      </c>
      <c r="H240" s="296" t="s">
        <v>300</v>
      </c>
      <c r="I240" s="297" t="s">
        <v>168</v>
      </c>
      <c r="J240" s="304" t="s">
        <v>33</v>
      </c>
      <c r="K240" s="299" t="s">
        <v>169</v>
      </c>
      <c r="L240" s="304" t="s">
        <v>143</v>
      </c>
      <c r="M240" s="300" t="s">
        <v>1017</v>
      </c>
      <c r="Q240" s="302"/>
      <c r="S240" s="134"/>
    </row>
    <row r="241" spans="1:19" s="301" customFormat="1" ht="25.5" customHeight="1">
      <c r="A241" s="4">
        <v>233</v>
      </c>
      <c r="B241" s="399">
        <v>14</v>
      </c>
      <c r="C241" s="293" t="str">
        <f t="shared" si="6"/>
        <v>Bà</v>
      </c>
      <c r="D241" s="294" t="s">
        <v>378</v>
      </c>
      <c r="E241" s="305" t="s">
        <v>379</v>
      </c>
      <c r="F241" s="296" t="s">
        <v>42</v>
      </c>
      <c r="G241" s="296" t="s">
        <v>49</v>
      </c>
      <c r="H241" s="296" t="s">
        <v>300</v>
      </c>
      <c r="I241" s="297" t="s">
        <v>1147</v>
      </c>
      <c r="J241" s="304" t="s">
        <v>33</v>
      </c>
      <c r="K241" s="299" t="s">
        <v>175</v>
      </c>
      <c r="L241" s="304" t="s">
        <v>143</v>
      </c>
      <c r="M241" s="300" t="s">
        <v>1017</v>
      </c>
      <c r="Q241" s="302"/>
      <c r="S241" s="134"/>
    </row>
    <row r="242" spans="1:19" s="301" customFormat="1" ht="25.5" customHeight="1">
      <c r="A242" s="4">
        <v>234</v>
      </c>
      <c r="B242" s="399">
        <v>15</v>
      </c>
      <c r="C242" s="293" t="str">
        <f>IF(F242="Nữ","Bà","Ông")</f>
        <v>Bà</v>
      </c>
      <c r="D242" s="294" t="s">
        <v>380</v>
      </c>
      <c r="E242" s="305" t="s">
        <v>381</v>
      </c>
      <c r="F242" s="296" t="s">
        <v>42</v>
      </c>
      <c r="G242" s="130" t="s">
        <v>49</v>
      </c>
      <c r="H242" s="296" t="s">
        <v>322</v>
      </c>
      <c r="I242" s="297" t="s">
        <v>463</v>
      </c>
      <c r="J242" s="304" t="s">
        <v>33</v>
      </c>
      <c r="K242" s="299" t="s">
        <v>464</v>
      </c>
      <c r="L242" s="304" t="s">
        <v>143</v>
      </c>
      <c r="M242" s="300" t="s">
        <v>1017</v>
      </c>
      <c r="Q242" s="302"/>
      <c r="S242" s="134"/>
    </row>
    <row r="243" spans="1:19" s="101" customFormat="1" ht="25.5" customHeight="1">
      <c r="A243" s="4">
        <v>235</v>
      </c>
      <c r="B243" s="543">
        <v>1</v>
      </c>
      <c r="C243" s="92" t="s">
        <v>292</v>
      </c>
      <c r="D243" s="584" t="s">
        <v>382</v>
      </c>
      <c r="E243" s="647" t="s">
        <v>383</v>
      </c>
      <c r="F243" s="94" t="s">
        <v>75</v>
      </c>
      <c r="G243" s="94" t="s">
        <v>1663</v>
      </c>
      <c r="H243" s="94" t="s">
        <v>296</v>
      </c>
      <c r="I243" s="648" t="s">
        <v>162</v>
      </c>
      <c r="J243" s="97" t="s">
        <v>113</v>
      </c>
      <c r="K243" s="648" t="s">
        <v>163</v>
      </c>
      <c r="L243" s="97" t="s">
        <v>164</v>
      </c>
      <c r="M243" s="98" t="s">
        <v>1018</v>
      </c>
      <c r="N243" s="543"/>
      <c r="R243" s="649"/>
      <c r="S243" s="91"/>
    </row>
    <row r="244" spans="1:19" s="101" customFormat="1" ht="25.5" customHeight="1">
      <c r="A244" s="4">
        <v>236</v>
      </c>
      <c r="B244" s="543">
        <v>2</v>
      </c>
      <c r="C244" s="92" t="s">
        <v>7</v>
      </c>
      <c r="D244" s="584" t="s">
        <v>384</v>
      </c>
      <c r="E244" s="647" t="s">
        <v>385</v>
      </c>
      <c r="F244" s="94" t="s">
        <v>8</v>
      </c>
      <c r="G244" s="401" t="s">
        <v>1661</v>
      </c>
      <c r="H244" s="94" t="s">
        <v>296</v>
      </c>
      <c r="I244" s="648" t="s">
        <v>162</v>
      </c>
      <c r="J244" s="97" t="s">
        <v>113</v>
      </c>
      <c r="K244" s="648" t="s">
        <v>163</v>
      </c>
      <c r="L244" s="97" t="s">
        <v>164</v>
      </c>
      <c r="M244" s="98" t="s">
        <v>1018</v>
      </c>
      <c r="N244" s="543"/>
      <c r="R244" s="649"/>
      <c r="S244" s="91"/>
    </row>
    <row r="245" spans="1:19" s="9" customFormat="1" ht="25.5" customHeight="1">
      <c r="A245" s="4">
        <v>237</v>
      </c>
      <c r="B245" s="82">
        <v>3</v>
      </c>
      <c r="C245" s="3" t="s">
        <v>386</v>
      </c>
      <c r="D245" s="24" t="s">
        <v>387</v>
      </c>
      <c r="E245" s="30" t="s">
        <v>388</v>
      </c>
      <c r="F245" s="12" t="s">
        <v>8</v>
      </c>
      <c r="G245" s="296" t="s">
        <v>104</v>
      </c>
      <c r="H245" s="12" t="s">
        <v>296</v>
      </c>
      <c r="I245" s="297" t="s">
        <v>168</v>
      </c>
      <c r="J245" s="89" t="s">
        <v>33</v>
      </c>
      <c r="K245" s="299" t="s">
        <v>169</v>
      </c>
      <c r="L245" s="89" t="s">
        <v>143</v>
      </c>
      <c r="M245" s="13" t="s">
        <v>1018</v>
      </c>
      <c r="N245" s="665"/>
      <c r="R245" s="201"/>
      <c r="S245" s="4"/>
    </row>
    <row r="246" spans="1:19" s="9" customFormat="1" ht="25.5" customHeight="1">
      <c r="A246" s="4">
        <v>238</v>
      </c>
      <c r="B246" s="663">
        <v>4</v>
      </c>
      <c r="C246" s="3" t="s">
        <v>386</v>
      </c>
      <c r="D246" s="24" t="s">
        <v>389</v>
      </c>
      <c r="E246" s="30" t="s">
        <v>390</v>
      </c>
      <c r="F246" s="12" t="s">
        <v>8</v>
      </c>
      <c r="G246" s="12" t="s">
        <v>49</v>
      </c>
      <c r="H246" s="12" t="s">
        <v>300</v>
      </c>
      <c r="I246" s="309" t="s">
        <v>1148</v>
      </c>
      <c r="J246" s="89" t="s">
        <v>33</v>
      </c>
      <c r="K246" s="309" t="s">
        <v>237</v>
      </c>
      <c r="L246" s="89" t="s">
        <v>143</v>
      </c>
      <c r="M246" s="13" t="s">
        <v>1018</v>
      </c>
      <c r="N246" s="665"/>
      <c r="R246" s="201"/>
      <c r="S246" s="4"/>
    </row>
    <row r="247" spans="1:19" s="9" customFormat="1" ht="25.5" customHeight="1">
      <c r="A247" s="4">
        <v>239</v>
      </c>
      <c r="B247" s="663">
        <v>5</v>
      </c>
      <c r="C247" s="3" t="s">
        <v>292</v>
      </c>
      <c r="D247" s="24" t="s">
        <v>391</v>
      </c>
      <c r="E247" s="30" t="s">
        <v>392</v>
      </c>
      <c r="F247" s="12" t="s">
        <v>75</v>
      </c>
      <c r="G247" s="3" t="s">
        <v>49</v>
      </c>
      <c r="H247" s="12" t="s">
        <v>300</v>
      </c>
      <c r="I247" s="22" t="s">
        <v>473</v>
      </c>
      <c r="J247" s="89" t="s">
        <v>32</v>
      </c>
      <c r="K247" s="309" t="s">
        <v>1150</v>
      </c>
      <c r="L247" s="89" t="s">
        <v>411</v>
      </c>
      <c r="M247" s="13" t="s">
        <v>1018</v>
      </c>
      <c r="N247" s="665"/>
      <c r="R247" s="201"/>
      <c r="S247" s="4"/>
    </row>
    <row r="248" spans="1:19" s="9" customFormat="1" ht="25.5" customHeight="1">
      <c r="A248" s="4">
        <v>240</v>
      </c>
      <c r="B248" s="663">
        <v>6</v>
      </c>
      <c r="C248" s="3" t="s">
        <v>7</v>
      </c>
      <c r="D248" s="24" t="s">
        <v>393</v>
      </c>
      <c r="E248" s="30" t="s">
        <v>394</v>
      </c>
      <c r="F248" s="273" t="s">
        <v>42</v>
      </c>
      <c r="G248" s="3" t="s">
        <v>49</v>
      </c>
      <c r="H248" s="12" t="s">
        <v>300</v>
      </c>
      <c r="I248" s="22" t="s">
        <v>524</v>
      </c>
      <c r="J248" s="89" t="s">
        <v>33</v>
      </c>
      <c r="K248" s="309" t="s">
        <v>320</v>
      </c>
      <c r="L248" s="89" t="s">
        <v>143</v>
      </c>
      <c r="M248" s="13" t="s">
        <v>1018</v>
      </c>
      <c r="N248" s="665"/>
      <c r="R248" s="201"/>
      <c r="S248" s="4"/>
    </row>
    <row r="249" spans="1:19" s="9" customFormat="1" ht="25.5" customHeight="1">
      <c r="A249" s="4">
        <v>241</v>
      </c>
      <c r="B249" s="663">
        <v>7</v>
      </c>
      <c r="C249" s="3" t="s">
        <v>292</v>
      </c>
      <c r="D249" s="24" t="s">
        <v>395</v>
      </c>
      <c r="E249" s="30" t="s">
        <v>396</v>
      </c>
      <c r="F249" s="12" t="s">
        <v>75</v>
      </c>
      <c r="G249" s="3" t="s">
        <v>49</v>
      </c>
      <c r="H249" s="12" t="s">
        <v>300</v>
      </c>
      <c r="I249" s="22" t="s">
        <v>469</v>
      </c>
      <c r="J249" s="89" t="s">
        <v>33</v>
      </c>
      <c r="K249" s="309" t="s">
        <v>162</v>
      </c>
      <c r="L249" s="89" t="s">
        <v>143</v>
      </c>
      <c r="M249" s="13" t="s">
        <v>1018</v>
      </c>
      <c r="N249" s="665"/>
      <c r="R249" s="201"/>
      <c r="S249" s="4"/>
    </row>
    <row r="250" spans="1:19" s="9" customFormat="1" ht="25.5" customHeight="1">
      <c r="A250" s="4">
        <v>242</v>
      </c>
      <c r="B250" s="663">
        <v>8</v>
      </c>
      <c r="C250" s="3" t="s">
        <v>7</v>
      </c>
      <c r="D250" s="24" t="s">
        <v>397</v>
      </c>
      <c r="E250" s="30" t="s">
        <v>398</v>
      </c>
      <c r="F250" s="273" t="s">
        <v>42</v>
      </c>
      <c r="G250" s="3" t="s">
        <v>49</v>
      </c>
      <c r="H250" s="12" t="s">
        <v>300</v>
      </c>
      <c r="I250" s="22" t="s">
        <v>469</v>
      </c>
      <c r="J250" s="89" t="s">
        <v>113</v>
      </c>
      <c r="K250" s="309" t="s">
        <v>162</v>
      </c>
      <c r="L250" s="89" t="s">
        <v>164</v>
      </c>
      <c r="M250" s="13" t="s">
        <v>1018</v>
      </c>
      <c r="N250" s="665"/>
      <c r="R250" s="201"/>
      <c r="S250" s="4"/>
    </row>
    <row r="251" spans="1:19" s="9" customFormat="1" ht="25.5" customHeight="1">
      <c r="A251" s="4">
        <v>243</v>
      </c>
      <c r="B251" s="663">
        <v>9</v>
      </c>
      <c r="C251" s="3" t="s">
        <v>7</v>
      </c>
      <c r="D251" s="24" t="s">
        <v>399</v>
      </c>
      <c r="E251" s="30" t="s">
        <v>400</v>
      </c>
      <c r="F251" s="273" t="s">
        <v>42</v>
      </c>
      <c r="G251" s="3" t="s">
        <v>49</v>
      </c>
      <c r="H251" s="12" t="s">
        <v>300</v>
      </c>
      <c r="I251" s="22" t="s">
        <v>175</v>
      </c>
      <c r="J251" s="89" t="s">
        <v>33</v>
      </c>
      <c r="K251" s="309" t="s">
        <v>176</v>
      </c>
      <c r="L251" s="89" t="s">
        <v>143</v>
      </c>
      <c r="M251" s="13" t="s">
        <v>1018</v>
      </c>
      <c r="N251" s="665"/>
      <c r="R251" s="201"/>
      <c r="S251" s="4"/>
    </row>
    <row r="252" spans="1:19" s="9" customFormat="1" ht="25.5" customHeight="1">
      <c r="A252" s="4">
        <v>244</v>
      </c>
      <c r="B252" s="663">
        <v>10</v>
      </c>
      <c r="C252" s="3" t="s">
        <v>7</v>
      </c>
      <c r="D252" s="24" t="s">
        <v>401</v>
      </c>
      <c r="E252" s="30" t="s">
        <v>402</v>
      </c>
      <c r="F252" s="273" t="s">
        <v>42</v>
      </c>
      <c r="G252" s="3" t="s">
        <v>49</v>
      </c>
      <c r="H252" s="4">
        <v>15.114000000000001</v>
      </c>
      <c r="I252" s="22" t="s">
        <v>235</v>
      </c>
      <c r="J252" s="89" t="s">
        <v>33</v>
      </c>
      <c r="K252" s="309" t="s">
        <v>236</v>
      </c>
      <c r="L252" s="89" t="s">
        <v>143</v>
      </c>
      <c r="M252" s="13" t="s">
        <v>1018</v>
      </c>
      <c r="N252" s="665"/>
      <c r="R252" s="201"/>
      <c r="S252" s="4"/>
    </row>
    <row r="253" spans="1:19" s="9" customFormat="1" ht="25.5" customHeight="1">
      <c r="A253" s="4">
        <v>245</v>
      </c>
      <c r="B253" s="663">
        <v>11</v>
      </c>
      <c r="C253" s="3" t="s">
        <v>7</v>
      </c>
      <c r="D253" s="24" t="s">
        <v>403</v>
      </c>
      <c r="E253" s="30" t="s">
        <v>404</v>
      </c>
      <c r="F253" s="273" t="s">
        <v>42</v>
      </c>
      <c r="G253" s="3" t="s">
        <v>49</v>
      </c>
      <c r="H253" s="4">
        <v>15.114000000000001</v>
      </c>
      <c r="I253" s="22" t="s">
        <v>235</v>
      </c>
      <c r="J253" s="89" t="s">
        <v>33</v>
      </c>
      <c r="K253" s="309" t="s">
        <v>236</v>
      </c>
      <c r="L253" s="89" t="s">
        <v>143</v>
      </c>
      <c r="M253" s="13" t="s">
        <v>1018</v>
      </c>
      <c r="N253" s="665"/>
      <c r="R253" s="201"/>
      <c r="S253" s="4"/>
    </row>
    <row r="254" spans="1:19" s="101" customFormat="1" ht="25.5" customHeight="1">
      <c r="A254" s="4">
        <v>246</v>
      </c>
      <c r="B254" s="554">
        <v>1</v>
      </c>
      <c r="C254" s="310" t="s">
        <v>292</v>
      </c>
      <c r="D254" s="536" t="s">
        <v>405</v>
      </c>
      <c r="E254" s="311" t="s">
        <v>1098</v>
      </c>
      <c r="F254" s="310" t="s">
        <v>75</v>
      </c>
      <c r="G254" s="656" t="s">
        <v>1664</v>
      </c>
      <c r="H254" s="310" t="s">
        <v>296</v>
      </c>
      <c r="I254" s="92">
        <v>31</v>
      </c>
      <c r="J254" s="312" t="s">
        <v>406</v>
      </c>
      <c r="K254" s="92">
        <f t="shared" ref="K254:K255" si="7">I254+1</f>
        <v>32</v>
      </c>
      <c r="L254" s="312" t="s">
        <v>407</v>
      </c>
      <c r="M254" s="91" t="s">
        <v>408</v>
      </c>
      <c r="N254" s="673"/>
      <c r="O254" s="91"/>
      <c r="P254" s="91"/>
      <c r="Q254" s="91"/>
      <c r="R254" s="313"/>
      <c r="S254" s="314"/>
    </row>
    <row r="255" spans="1:19" s="9" customFormat="1" ht="25.5" customHeight="1">
      <c r="A255" s="4">
        <v>247</v>
      </c>
      <c r="B255" s="85">
        <v>2</v>
      </c>
      <c r="C255" s="86" t="s">
        <v>409</v>
      </c>
      <c r="D255" s="535" t="s">
        <v>1368</v>
      </c>
      <c r="E255" s="228" t="s">
        <v>1099</v>
      </c>
      <c r="F255" s="86" t="s">
        <v>8</v>
      </c>
      <c r="G255" s="317" t="s">
        <v>1299</v>
      </c>
      <c r="H255" s="86" t="s">
        <v>296</v>
      </c>
      <c r="I255" s="3">
        <v>21</v>
      </c>
      <c r="J255" s="315" t="s">
        <v>410</v>
      </c>
      <c r="K255" s="3">
        <f t="shared" si="7"/>
        <v>22</v>
      </c>
      <c r="L255" s="315" t="s">
        <v>411</v>
      </c>
      <c r="M255" s="4" t="s">
        <v>408</v>
      </c>
      <c r="N255" s="667"/>
      <c r="O255" s="4"/>
      <c r="P255" s="4"/>
      <c r="Q255" s="4"/>
      <c r="R255" s="227"/>
      <c r="S255" s="84"/>
    </row>
    <row r="256" spans="1:19" s="9" customFormat="1" ht="25.5" customHeight="1">
      <c r="A256" s="4">
        <v>248</v>
      </c>
      <c r="B256" s="662">
        <v>3</v>
      </c>
      <c r="C256" s="86" t="s">
        <v>409</v>
      </c>
      <c r="D256" s="535" t="s">
        <v>412</v>
      </c>
      <c r="E256" s="33" t="s">
        <v>1100</v>
      </c>
      <c r="F256" s="86" t="s">
        <v>8</v>
      </c>
      <c r="G256" s="317" t="s">
        <v>22</v>
      </c>
      <c r="H256" s="86" t="s">
        <v>300</v>
      </c>
      <c r="I256" s="3">
        <v>22</v>
      </c>
      <c r="J256" s="20" t="s">
        <v>33</v>
      </c>
      <c r="K256" s="3">
        <f t="shared" ref="K256:K267" si="8">I256+1</f>
        <v>23</v>
      </c>
      <c r="L256" s="20" t="s">
        <v>143</v>
      </c>
      <c r="M256" s="4" t="s">
        <v>408</v>
      </c>
      <c r="N256" s="667"/>
      <c r="O256" s="4"/>
      <c r="P256" s="4"/>
      <c r="Q256" s="4"/>
      <c r="R256" s="227"/>
      <c r="S256" s="84"/>
    </row>
    <row r="257" spans="1:19" s="9" customFormat="1" ht="25.5" customHeight="1">
      <c r="A257" s="4">
        <v>249</v>
      </c>
      <c r="B257" s="662">
        <v>4</v>
      </c>
      <c r="C257" s="86" t="s">
        <v>409</v>
      </c>
      <c r="D257" s="535" t="s">
        <v>413</v>
      </c>
      <c r="E257" s="33" t="s">
        <v>1101</v>
      </c>
      <c r="F257" s="86" t="s">
        <v>8</v>
      </c>
      <c r="G257" s="317" t="s">
        <v>22</v>
      </c>
      <c r="H257" s="86" t="s">
        <v>300</v>
      </c>
      <c r="I257" s="3">
        <v>30</v>
      </c>
      <c r="J257" s="315" t="s">
        <v>414</v>
      </c>
      <c r="K257" s="3">
        <f t="shared" si="8"/>
        <v>31</v>
      </c>
      <c r="L257" s="315" t="s">
        <v>415</v>
      </c>
      <c r="M257" s="4" t="s">
        <v>408</v>
      </c>
      <c r="N257" s="667"/>
      <c r="O257" s="4"/>
      <c r="P257" s="4"/>
      <c r="Q257" s="4"/>
      <c r="R257" s="227"/>
      <c r="S257" s="84"/>
    </row>
    <row r="258" spans="1:19" s="9" customFormat="1" ht="25.5" customHeight="1">
      <c r="A258" s="4">
        <v>250</v>
      </c>
      <c r="B258" s="662">
        <v>5</v>
      </c>
      <c r="C258" s="86" t="s">
        <v>292</v>
      </c>
      <c r="D258" s="535" t="s">
        <v>416</v>
      </c>
      <c r="E258" s="33" t="s">
        <v>1102</v>
      </c>
      <c r="F258" s="86" t="s">
        <v>75</v>
      </c>
      <c r="G258" s="317" t="s">
        <v>22</v>
      </c>
      <c r="H258" s="86" t="s">
        <v>300</v>
      </c>
      <c r="I258" s="3">
        <v>29</v>
      </c>
      <c r="J258" s="315" t="s">
        <v>33</v>
      </c>
      <c r="K258" s="3">
        <f t="shared" si="8"/>
        <v>30</v>
      </c>
      <c r="L258" s="315" t="s">
        <v>143</v>
      </c>
      <c r="M258" s="4" t="s">
        <v>408</v>
      </c>
      <c r="N258" s="667"/>
      <c r="O258" s="4"/>
      <c r="P258" s="4"/>
      <c r="Q258" s="4"/>
      <c r="R258" s="227"/>
      <c r="S258" s="84"/>
    </row>
    <row r="259" spans="1:19" s="9" customFormat="1" ht="25.5" customHeight="1">
      <c r="A259" s="4">
        <v>251</v>
      </c>
      <c r="B259" s="662">
        <v>6</v>
      </c>
      <c r="C259" s="86" t="s">
        <v>409</v>
      </c>
      <c r="D259" s="535" t="s">
        <v>417</v>
      </c>
      <c r="E259" s="228" t="s">
        <v>554</v>
      </c>
      <c r="F259" s="86" t="s">
        <v>8</v>
      </c>
      <c r="G259" s="317" t="s">
        <v>22</v>
      </c>
      <c r="H259" s="86" t="s">
        <v>300</v>
      </c>
      <c r="I259" s="3">
        <v>28</v>
      </c>
      <c r="J259" s="315" t="s">
        <v>33</v>
      </c>
      <c r="K259" s="3">
        <f t="shared" si="8"/>
        <v>29</v>
      </c>
      <c r="L259" s="315" t="s">
        <v>143</v>
      </c>
      <c r="M259" s="4" t="s">
        <v>408</v>
      </c>
      <c r="N259" s="667"/>
      <c r="O259" s="4"/>
      <c r="P259" s="4"/>
      <c r="Q259" s="4"/>
      <c r="R259" s="227"/>
      <c r="S259" s="84"/>
    </row>
    <row r="260" spans="1:19" s="9" customFormat="1" ht="25.5" customHeight="1">
      <c r="A260" s="4">
        <v>252</v>
      </c>
      <c r="B260" s="662">
        <v>7</v>
      </c>
      <c r="C260" s="86" t="s">
        <v>409</v>
      </c>
      <c r="D260" s="535" t="s">
        <v>418</v>
      </c>
      <c r="E260" s="228" t="s">
        <v>1103</v>
      </c>
      <c r="F260" s="86" t="s">
        <v>8</v>
      </c>
      <c r="G260" s="317" t="s">
        <v>22</v>
      </c>
      <c r="H260" s="86" t="s">
        <v>300</v>
      </c>
      <c r="I260" s="3">
        <v>28</v>
      </c>
      <c r="J260" s="315" t="s">
        <v>33</v>
      </c>
      <c r="K260" s="3">
        <f t="shared" si="8"/>
        <v>29</v>
      </c>
      <c r="L260" s="315" t="s">
        <v>143</v>
      </c>
      <c r="M260" s="4" t="s">
        <v>408</v>
      </c>
      <c r="N260" s="667"/>
      <c r="O260" s="4"/>
      <c r="P260" s="4"/>
      <c r="Q260" s="4"/>
      <c r="R260" s="227"/>
      <c r="S260" s="84"/>
    </row>
    <row r="261" spans="1:19" s="9" customFormat="1" ht="25.5" customHeight="1">
      <c r="A261" s="4">
        <v>253</v>
      </c>
      <c r="B261" s="662">
        <v>8</v>
      </c>
      <c r="C261" s="86" t="s">
        <v>409</v>
      </c>
      <c r="D261" s="535" t="s">
        <v>419</v>
      </c>
      <c r="E261" s="316" t="s">
        <v>1104</v>
      </c>
      <c r="F261" s="86" t="s">
        <v>8</v>
      </c>
      <c r="G261" s="317" t="s">
        <v>22</v>
      </c>
      <c r="H261" s="86" t="s">
        <v>300</v>
      </c>
      <c r="I261" s="3">
        <v>21</v>
      </c>
      <c r="J261" s="315" t="s">
        <v>113</v>
      </c>
      <c r="K261" s="3">
        <f t="shared" si="8"/>
        <v>22</v>
      </c>
      <c r="L261" s="315" t="s">
        <v>164</v>
      </c>
      <c r="M261" s="4" t="s">
        <v>408</v>
      </c>
      <c r="N261" s="667"/>
      <c r="O261" s="4"/>
      <c r="P261" s="4"/>
      <c r="Q261" s="4"/>
      <c r="R261" s="227"/>
      <c r="S261" s="84"/>
    </row>
    <row r="262" spans="1:19" s="9" customFormat="1" ht="25.5" customHeight="1">
      <c r="A262" s="4">
        <v>254</v>
      </c>
      <c r="B262" s="662">
        <v>9</v>
      </c>
      <c r="C262" s="86" t="s">
        <v>409</v>
      </c>
      <c r="D262" s="535" t="s">
        <v>420</v>
      </c>
      <c r="E262" s="33" t="s">
        <v>1105</v>
      </c>
      <c r="F262" s="86" t="s">
        <v>8</v>
      </c>
      <c r="G262" s="317" t="s">
        <v>22</v>
      </c>
      <c r="H262" s="86" t="s">
        <v>300</v>
      </c>
      <c r="I262" s="3">
        <v>24</v>
      </c>
      <c r="J262" s="315" t="s">
        <v>190</v>
      </c>
      <c r="K262" s="3">
        <f t="shared" si="8"/>
        <v>25</v>
      </c>
      <c r="L262" s="315" t="s">
        <v>191</v>
      </c>
      <c r="M262" s="4" t="s">
        <v>408</v>
      </c>
      <c r="N262" s="667"/>
      <c r="O262" s="4"/>
      <c r="P262" s="4"/>
      <c r="Q262" s="4"/>
      <c r="R262" s="227"/>
      <c r="S262" s="84"/>
    </row>
    <row r="263" spans="1:19" s="9" customFormat="1" ht="25.5" customHeight="1">
      <c r="A263" s="4">
        <v>255</v>
      </c>
      <c r="B263" s="662">
        <v>10</v>
      </c>
      <c r="C263" s="86" t="s">
        <v>409</v>
      </c>
      <c r="D263" s="535" t="s">
        <v>421</v>
      </c>
      <c r="E263" s="228" t="s">
        <v>719</v>
      </c>
      <c r="F263" s="86" t="s">
        <v>8</v>
      </c>
      <c r="G263" s="317" t="s">
        <v>22</v>
      </c>
      <c r="H263" s="86" t="s">
        <v>300</v>
      </c>
      <c r="I263" s="3">
        <v>17</v>
      </c>
      <c r="J263" s="315" t="s">
        <v>142</v>
      </c>
      <c r="K263" s="3">
        <f t="shared" si="8"/>
        <v>18</v>
      </c>
      <c r="L263" s="315" t="s">
        <v>143</v>
      </c>
      <c r="M263" s="4" t="s">
        <v>408</v>
      </c>
      <c r="N263" s="667"/>
      <c r="O263" s="4"/>
      <c r="P263" s="4"/>
      <c r="Q263" s="4"/>
      <c r="R263" s="227"/>
      <c r="S263" s="84"/>
    </row>
    <row r="264" spans="1:19" s="9" customFormat="1" ht="25.5" customHeight="1">
      <c r="A264" s="4">
        <v>256</v>
      </c>
      <c r="B264" s="662">
        <v>11</v>
      </c>
      <c r="C264" s="86" t="s">
        <v>409</v>
      </c>
      <c r="D264" s="535" t="s">
        <v>422</v>
      </c>
      <c r="E264" s="228" t="s">
        <v>1106</v>
      </c>
      <c r="F264" s="86" t="s">
        <v>8</v>
      </c>
      <c r="G264" s="317" t="s">
        <v>22</v>
      </c>
      <c r="H264" s="86" t="s">
        <v>300</v>
      </c>
      <c r="I264" s="3">
        <v>18</v>
      </c>
      <c r="J264" s="315" t="s">
        <v>113</v>
      </c>
      <c r="K264" s="3">
        <f t="shared" si="8"/>
        <v>19</v>
      </c>
      <c r="L264" s="315" t="s">
        <v>164</v>
      </c>
      <c r="M264" s="4" t="s">
        <v>408</v>
      </c>
      <c r="N264" s="667"/>
      <c r="O264" s="4"/>
      <c r="P264" s="4"/>
      <c r="Q264" s="4"/>
      <c r="R264" s="227"/>
      <c r="S264" s="84"/>
    </row>
    <row r="265" spans="1:19" s="9" customFormat="1" ht="25.5" customHeight="1">
      <c r="A265" s="4">
        <v>257</v>
      </c>
      <c r="B265" s="662">
        <v>12</v>
      </c>
      <c r="C265" s="86" t="s">
        <v>409</v>
      </c>
      <c r="D265" s="535" t="s">
        <v>423</v>
      </c>
      <c r="E265" s="33" t="s">
        <v>1107</v>
      </c>
      <c r="F265" s="86" t="s">
        <v>8</v>
      </c>
      <c r="G265" s="317" t="s">
        <v>22</v>
      </c>
      <c r="H265" s="86" t="s">
        <v>300</v>
      </c>
      <c r="I265" s="3">
        <v>22</v>
      </c>
      <c r="J265" s="315" t="s">
        <v>113</v>
      </c>
      <c r="K265" s="3">
        <f t="shared" si="8"/>
        <v>23</v>
      </c>
      <c r="L265" s="315" t="s">
        <v>164</v>
      </c>
      <c r="M265" s="4" t="s">
        <v>408</v>
      </c>
      <c r="N265" s="667"/>
      <c r="O265" s="4"/>
      <c r="P265" s="4"/>
      <c r="Q265" s="4"/>
      <c r="R265" s="227"/>
      <c r="S265" s="84"/>
    </row>
    <row r="266" spans="1:19" s="9" customFormat="1" ht="25.5" customHeight="1">
      <c r="A266" s="4">
        <v>258</v>
      </c>
      <c r="B266" s="662">
        <v>13</v>
      </c>
      <c r="C266" s="86" t="s">
        <v>409</v>
      </c>
      <c r="D266" s="535" t="s">
        <v>424</v>
      </c>
      <c r="E266" s="33" t="s">
        <v>1108</v>
      </c>
      <c r="F266" s="86" t="s">
        <v>8</v>
      </c>
      <c r="G266" s="317" t="s">
        <v>22</v>
      </c>
      <c r="H266" s="86" t="s">
        <v>296</v>
      </c>
      <c r="I266" s="3">
        <v>19</v>
      </c>
      <c r="J266" s="315" t="s">
        <v>406</v>
      </c>
      <c r="K266" s="3">
        <f t="shared" si="8"/>
        <v>20</v>
      </c>
      <c r="L266" s="315" t="s">
        <v>407</v>
      </c>
      <c r="M266" s="4" t="s">
        <v>408</v>
      </c>
      <c r="N266" s="667"/>
      <c r="O266" s="4"/>
      <c r="P266" s="4"/>
      <c r="Q266" s="4"/>
      <c r="R266" s="227"/>
      <c r="S266" s="84"/>
    </row>
    <row r="267" spans="1:19" s="9" customFormat="1" ht="25.5" customHeight="1">
      <c r="A267" s="4">
        <v>259</v>
      </c>
      <c r="B267" s="662">
        <v>14</v>
      </c>
      <c r="C267" s="86" t="s">
        <v>409</v>
      </c>
      <c r="D267" s="535" t="s">
        <v>425</v>
      </c>
      <c r="E267" s="228" t="s">
        <v>956</v>
      </c>
      <c r="F267" s="86" t="s">
        <v>8</v>
      </c>
      <c r="G267" s="317" t="s">
        <v>22</v>
      </c>
      <c r="H267" s="86" t="s">
        <v>300</v>
      </c>
      <c r="I267" s="3">
        <v>31</v>
      </c>
      <c r="J267" s="315" t="s">
        <v>406</v>
      </c>
      <c r="K267" s="3">
        <f t="shared" si="8"/>
        <v>32</v>
      </c>
      <c r="L267" s="315" t="s">
        <v>407</v>
      </c>
      <c r="M267" s="4" t="s">
        <v>408</v>
      </c>
      <c r="N267" s="667"/>
      <c r="O267" s="4"/>
      <c r="P267" s="4"/>
      <c r="Q267" s="4"/>
      <c r="R267" s="227"/>
      <c r="S267" s="84"/>
    </row>
    <row r="268" spans="1:19" s="9" customFormat="1" ht="25.5" customHeight="1">
      <c r="A268" s="4">
        <v>260</v>
      </c>
      <c r="B268" s="552">
        <v>1</v>
      </c>
      <c r="C268" s="3" t="s">
        <v>315</v>
      </c>
      <c r="D268" s="138" t="s">
        <v>426</v>
      </c>
      <c r="E268" s="315" t="s">
        <v>427</v>
      </c>
      <c r="F268" s="3" t="s">
        <v>75</v>
      </c>
      <c r="G268" s="317" t="s">
        <v>104</v>
      </c>
      <c r="H268" s="28" t="s">
        <v>296</v>
      </c>
      <c r="I268" s="22" t="s">
        <v>524</v>
      </c>
      <c r="J268" s="318" t="s">
        <v>113</v>
      </c>
      <c r="K268" s="319" t="s">
        <v>320</v>
      </c>
      <c r="L268" s="318" t="s">
        <v>164</v>
      </c>
      <c r="M268" s="13" t="s">
        <v>1019</v>
      </c>
      <c r="R268" s="121"/>
      <c r="S268" s="84"/>
    </row>
    <row r="269" spans="1:19" s="9" customFormat="1" ht="25.5" customHeight="1">
      <c r="A269" s="4">
        <v>261</v>
      </c>
      <c r="B269" s="552">
        <v>2</v>
      </c>
      <c r="C269" s="3" t="s">
        <v>52</v>
      </c>
      <c r="D269" s="138" t="s">
        <v>428</v>
      </c>
      <c r="E269" s="315" t="s">
        <v>429</v>
      </c>
      <c r="F269" s="3" t="s">
        <v>42</v>
      </c>
      <c r="G269" s="317" t="s">
        <v>104</v>
      </c>
      <c r="H269" s="28" t="s">
        <v>296</v>
      </c>
      <c r="I269" s="22" t="s">
        <v>172</v>
      </c>
      <c r="J269" s="320" t="s">
        <v>33</v>
      </c>
      <c r="K269" s="319" t="s">
        <v>168</v>
      </c>
      <c r="L269" s="320" t="s">
        <v>143</v>
      </c>
      <c r="M269" s="13" t="s">
        <v>1019</v>
      </c>
      <c r="R269" s="121"/>
      <c r="S269" s="84"/>
    </row>
    <row r="270" spans="1:19" s="9" customFormat="1" ht="25.5" customHeight="1">
      <c r="A270" s="4">
        <v>262</v>
      </c>
      <c r="B270" s="552">
        <v>3</v>
      </c>
      <c r="C270" s="3" t="s">
        <v>315</v>
      </c>
      <c r="D270" s="138" t="s">
        <v>430</v>
      </c>
      <c r="E270" s="315" t="s">
        <v>431</v>
      </c>
      <c r="F270" s="3" t="s">
        <v>75</v>
      </c>
      <c r="G270" s="317" t="s">
        <v>49</v>
      </c>
      <c r="H270" s="28" t="s">
        <v>296</v>
      </c>
      <c r="I270" s="22" t="s">
        <v>1148</v>
      </c>
      <c r="J270" s="320" t="s">
        <v>33</v>
      </c>
      <c r="K270" s="319" t="s">
        <v>237</v>
      </c>
      <c r="L270" s="320" t="s">
        <v>143</v>
      </c>
      <c r="M270" s="13" t="s">
        <v>1019</v>
      </c>
      <c r="R270" s="121"/>
      <c r="S270" s="84"/>
    </row>
    <row r="271" spans="1:19" s="9" customFormat="1" ht="25.5" customHeight="1">
      <c r="A271" s="4">
        <v>263</v>
      </c>
      <c r="B271" s="552">
        <v>4</v>
      </c>
      <c r="C271" s="3" t="s">
        <v>315</v>
      </c>
      <c r="D271" s="138" t="s">
        <v>432</v>
      </c>
      <c r="E271" s="315" t="s">
        <v>433</v>
      </c>
      <c r="F271" s="3" t="s">
        <v>75</v>
      </c>
      <c r="G271" s="317" t="s">
        <v>49</v>
      </c>
      <c r="H271" s="28" t="s">
        <v>300</v>
      </c>
      <c r="I271" s="22" t="s">
        <v>237</v>
      </c>
      <c r="J271" s="320" t="s">
        <v>33</v>
      </c>
      <c r="K271" s="319" t="s">
        <v>238</v>
      </c>
      <c r="L271" s="320" t="s">
        <v>143</v>
      </c>
      <c r="M271" s="13" t="s">
        <v>1019</v>
      </c>
      <c r="R271" s="121"/>
      <c r="S271" s="84"/>
    </row>
    <row r="272" spans="1:19" s="9" customFormat="1" ht="25.5" customHeight="1">
      <c r="A272" s="4">
        <v>264</v>
      </c>
      <c r="B272" s="552">
        <v>5</v>
      </c>
      <c r="C272" s="3" t="s">
        <v>7</v>
      </c>
      <c r="D272" s="138" t="s">
        <v>434</v>
      </c>
      <c r="E272" s="315" t="s">
        <v>435</v>
      </c>
      <c r="F272" s="3" t="s">
        <v>42</v>
      </c>
      <c r="G272" s="317" t="s">
        <v>49</v>
      </c>
      <c r="H272" s="28" t="s">
        <v>300</v>
      </c>
      <c r="I272" s="22" t="s">
        <v>1148</v>
      </c>
      <c r="J272" s="320" t="s">
        <v>33</v>
      </c>
      <c r="K272" s="319" t="s">
        <v>237</v>
      </c>
      <c r="L272" s="320" t="s">
        <v>143</v>
      </c>
      <c r="M272" s="13" t="s">
        <v>1019</v>
      </c>
      <c r="R272" s="121"/>
      <c r="S272" s="84"/>
    </row>
    <row r="273" spans="1:19" s="9" customFormat="1" ht="25.5" customHeight="1">
      <c r="A273" s="4">
        <v>265</v>
      </c>
      <c r="B273" s="552">
        <v>6</v>
      </c>
      <c r="C273" s="3" t="s">
        <v>7</v>
      </c>
      <c r="D273" s="138" t="s">
        <v>436</v>
      </c>
      <c r="E273" s="315" t="s">
        <v>437</v>
      </c>
      <c r="F273" s="3" t="s">
        <v>42</v>
      </c>
      <c r="G273" s="317" t="s">
        <v>49</v>
      </c>
      <c r="H273" s="28" t="s">
        <v>300</v>
      </c>
      <c r="I273" s="22" t="s">
        <v>463</v>
      </c>
      <c r="J273" s="320" t="s">
        <v>33</v>
      </c>
      <c r="K273" s="319" t="s">
        <v>464</v>
      </c>
      <c r="L273" s="320" t="s">
        <v>143</v>
      </c>
      <c r="M273" s="13" t="s">
        <v>1019</v>
      </c>
      <c r="R273" s="121"/>
      <c r="S273" s="84"/>
    </row>
    <row r="274" spans="1:19" s="9" customFormat="1" ht="25.5" customHeight="1">
      <c r="A274" s="4">
        <v>266</v>
      </c>
      <c r="B274" s="552">
        <v>7</v>
      </c>
      <c r="C274" s="3" t="s">
        <v>7</v>
      </c>
      <c r="D274" s="138" t="s">
        <v>438</v>
      </c>
      <c r="E274" s="315" t="s">
        <v>439</v>
      </c>
      <c r="F274" s="3" t="s">
        <v>42</v>
      </c>
      <c r="G274" s="317" t="s">
        <v>49</v>
      </c>
      <c r="H274" s="28" t="s">
        <v>300</v>
      </c>
      <c r="I274" s="22" t="s">
        <v>524</v>
      </c>
      <c r="J274" s="320" t="s">
        <v>190</v>
      </c>
      <c r="K274" s="319" t="s">
        <v>320</v>
      </c>
      <c r="L274" s="320" t="s">
        <v>191</v>
      </c>
      <c r="M274" s="13" t="s">
        <v>1019</v>
      </c>
      <c r="R274" s="121"/>
      <c r="S274" s="84"/>
    </row>
    <row r="275" spans="1:19" s="9" customFormat="1" ht="25.5" customHeight="1">
      <c r="A275" s="4">
        <v>267</v>
      </c>
      <c r="B275" s="552">
        <v>8</v>
      </c>
      <c r="C275" s="3" t="s">
        <v>7</v>
      </c>
      <c r="D275" s="138" t="s">
        <v>440</v>
      </c>
      <c r="E275" s="315" t="s">
        <v>441</v>
      </c>
      <c r="F275" s="3" t="s">
        <v>42</v>
      </c>
      <c r="G275" s="317" t="s">
        <v>49</v>
      </c>
      <c r="H275" s="28" t="s">
        <v>300</v>
      </c>
      <c r="I275" s="22" t="s">
        <v>162</v>
      </c>
      <c r="J275" s="320" t="s">
        <v>113</v>
      </c>
      <c r="K275" s="319" t="s">
        <v>163</v>
      </c>
      <c r="L275" s="320" t="s">
        <v>164</v>
      </c>
      <c r="M275" s="13" t="s">
        <v>1019</v>
      </c>
      <c r="R275" s="121"/>
      <c r="S275" s="84"/>
    </row>
    <row r="276" spans="1:19" s="9" customFormat="1" ht="25.5" customHeight="1">
      <c r="A276" s="4">
        <v>268</v>
      </c>
      <c r="B276" s="552">
        <v>9</v>
      </c>
      <c r="C276" s="3" t="s">
        <v>7</v>
      </c>
      <c r="D276" s="138" t="s">
        <v>442</v>
      </c>
      <c r="E276" s="315" t="s">
        <v>443</v>
      </c>
      <c r="F276" s="3" t="s">
        <v>42</v>
      </c>
      <c r="G276" s="317" t="s">
        <v>49</v>
      </c>
      <c r="H276" s="28" t="s">
        <v>300</v>
      </c>
      <c r="I276" s="22" t="s">
        <v>469</v>
      </c>
      <c r="J276" s="320" t="s">
        <v>113</v>
      </c>
      <c r="K276" s="319" t="s">
        <v>162</v>
      </c>
      <c r="L276" s="320" t="s">
        <v>164</v>
      </c>
      <c r="M276" s="13" t="s">
        <v>1019</v>
      </c>
      <c r="R276" s="121"/>
      <c r="S276" s="84"/>
    </row>
    <row r="277" spans="1:19" s="9" customFormat="1" ht="25.5" customHeight="1">
      <c r="A277" s="4">
        <v>269</v>
      </c>
      <c r="B277" s="552">
        <v>10</v>
      </c>
      <c r="C277" s="3" t="s">
        <v>7</v>
      </c>
      <c r="D277" s="138" t="s">
        <v>444</v>
      </c>
      <c r="E277" s="315" t="s">
        <v>445</v>
      </c>
      <c r="F277" s="3" t="s">
        <v>42</v>
      </c>
      <c r="G277" s="317" t="s">
        <v>49</v>
      </c>
      <c r="H277" s="28" t="s">
        <v>300</v>
      </c>
      <c r="I277" s="22" t="s">
        <v>469</v>
      </c>
      <c r="J277" s="320" t="s">
        <v>113</v>
      </c>
      <c r="K277" s="319" t="s">
        <v>162</v>
      </c>
      <c r="L277" s="320" t="s">
        <v>164</v>
      </c>
      <c r="M277" s="13" t="s">
        <v>1019</v>
      </c>
      <c r="R277" s="121"/>
      <c r="S277" s="84"/>
    </row>
    <row r="278" spans="1:19" s="9" customFormat="1" ht="25.5" customHeight="1">
      <c r="A278" s="4">
        <v>270</v>
      </c>
      <c r="B278" s="552">
        <v>11</v>
      </c>
      <c r="C278" s="3" t="s">
        <v>7</v>
      </c>
      <c r="D278" s="138" t="s">
        <v>446</v>
      </c>
      <c r="E278" s="315" t="s">
        <v>115</v>
      </c>
      <c r="F278" s="3" t="s">
        <v>42</v>
      </c>
      <c r="G278" s="317" t="s">
        <v>49</v>
      </c>
      <c r="H278" s="28" t="s">
        <v>300</v>
      </c>
      <c r="I278" s="22" t="s">
        <v>172</v>
      </c>
      <c r="J278" s="320" t="s">
        <v>447</v>
      </c>
      <c r="K278" s="319" t="s">
        <v>168</v>
      </c>
      <c r="L278" s="320" t="s">
        <v>407</v>
      </c>
      <c r="M278" s="13" t="s">
        <v>1019</v>
      </c>
      <c r="R278" s="121"/>
      <c r="S278" s="84"/>
    </row>
    <row r="279" spans="1:19" s="9" customFormat="1" ht="25.5" customHeight="1">
      <c r="A279" s="4">
        <v>271</v>
      </c>
      <c r="B279" s="552">
        <v>12</v>
      </c>
      <c r="C279" s="3" t="s">
        <v>7</v>
      </c>
      <c r="D279" s="138" t="s">
        <v>448</v>
      </c>
      <c r="E279" s="315" t="s">
        <v>449</v>
      </c>
      <c r="F279" s="3" t="s">
        <v>42</v>
      </c>
      <c r="G279" s="317" t="s">
        <v>49</v>
      </c>
      <c r="H279" s="28" t="s">
        <v>296</v>
      </c>
      <c r="I279" s="22" t="s">
        <v>468</v>
      </c>
      <c r="J279" s="320" t="s">
        <v>33</v>
      </c>
      <c r="K279" s="319" t="s">
        <v>469</v>
      </c>
      <c r="L279" s="320" t="s">
        <v>143</v>
      </c>
      <c r="M279" s="13" t="s">
        <v>1019</v>
      </c>
      <c r="R279" s="121"/>
      <c r="S279" s="84"/>
    </row>
    <row r="280" spans="1:19" s="9" customFormat="1" ht="25.5" customHeight="1">
      <c r="A280" s="4">
        <v>272</v>
      </c>
      <c r="B280" s="552">
        <v>13</v>
      </c>
      <c r="C280" s="3" t="s">
        <v>7</v>
      </c>
      <c r="D280" s="24" t="s">
        <v>450</v>
      </c>
      <c r="E280" s="31" t="s">
        <v>451</v>
      </c>
      <c r="F280" s="3" t="s">
        <v>42</v>
      </c>
      <c r="G280" s="28" t="s">
        <v>49</v>
      </c>
      <c r="H280" s="28" t="s">
        <v>322</v>
      </c>
      <c r="I280" s="321" t="s">
        <v>180</v>
      </c>
      <c r="J280" s="320" t="s">
        <v>33</v>
      </c>
      <c r="K280" s="319" t="s">
        <v>1147</v>
      </c>
      <c r="L280" s="320" t="s">
        <v>143</v>
      </c>
      <c r="M280" s="13" t="s">
        <v>1019</v>
      </c>
      <c r="R280" s="201"/>
      <c r="S280" s="4"/>
    </row>
    <row r="281" spans="1:19" s="9" customFormat="1" ht="25.5" customHeight="1">
      <c r="A281" s="4">
        <v>273</v>
      </c>
      <c r="B281" s="552">
        <v>14</v>
      </c>
      <c r="C281" s="3" t="s">
        <v>7</v>
      </c>
      <c r="D281" s="24" t="s">
        <v>452</v>
      </c>
      <c r="E281" s="31" t="s">
        <v>453</v>
      </c>
      <c r="F281" s="3" t="s">
        <v>42</v>
      </c>
      <c r="G281" s="28" t="s">
        <v>49</v>
      </c>
      <c r="H281" s="28" t="s">
        <v>322</v>
      </c>
      <c r="I281" s="321" t="s">
        <v>236</v>
      </c>
      <c r="J281" s="320" t="s">
        <v>33</v>
      </c>
      <c r="K281" s="319" t="s">
        <v>183</v>
      </c>
      <c r="L281" s="320" t="s">
        <v>143</v>
      </c>
      <c r="M281" s="13" t="s">
        <v>1019</v>
      </c>
      <c r="R281" s="201"/>
      <c r="S281" s="4"/>
    </row>
    <row r="282" spans="1:19" s="9" customFormat="1" ht="25.5" customHeight="1">
      <c r="A282" s="4">
        <v>274</v>
      </c>
      <c r="B282" s="552">
        <v>15</v>
      </c>
      <c r="C282" s="3" t="s">
        <v>315</v>
      </c>
      <c r="D282" s="597" t="s">
        <v>454</v>
      </c>
      <c r="E282" s="322" t="s">
        <v>455</v>
      </c>
      <c r="F282" s="323" t="s">
        <v>75</v>
      </c>
      <c r="G282" s="28" t="s">
        <v>49</v>
      </c>
      <c r="H282" s="28" t="s">
        <v>322</v>
      </c>
      <c r="I282" s="321" t="s">
        <v>477</v>
      </c>
      <c r="J282" s="320" t="s">
        <v>33</v>
      </c>
      <c r="K282" s="319" t="s">
        <v>235</v>
      </c>
      <c r="L282" s="320" t="s">
        <v>143</v>
      </c>
      <c r="M282" s="13" t="s">
        <v>1019</v>
      </c>
      <c r="R282" s="201"/>
      <c r="S282" s="4"/>
    </row>
    <row r="283" spans="1:19" s="9" customFormat="1" ht="25.5" customHeight="1">
      <c r="A283" s="4">
        <v>275</v>
      </c>
      <c r="B283" s="552">
        <v>16</v>
      </c>
      <c r="C283" s="3" t="s">
        <v>7</v>
      </c>
      <c r="D283" s="598" t="s">
        <v>456</v>
      </c>
      <c r="E283" s="324" t="s">
        <v>457</v>
      </c>
      <c r="F283" s="323" t="s">
        <v>42</v>
      </c>
      <c r="G283" s="28" t="s">
        <v>49</v>
      </c>
      <c r="H283" s="28" t="s">
        <v>322</v>
      </c>
      <c r="I283" s="321" t="s">
        <v>477</v>
      </c>
      <c r="J283" s="320" t="s">
        <v>33</v>
      </c>
      <c r="K283" s="319" t="s">
        <v>235</v>
      </c>
      <c r="L283" s="320" t="s">
        <v>143</v>
      </c>
      <c r="M283" s="13" t="s">
        <v>1019</v>
      </c>
      <c r="R283" s="201"/>
      <c r="S283" s="4"/>
    </row>
    <row r="284" spans="1:19" ht="25.5" customHeight="1">
      <c r="A284" s="4">
        <v>276</v>
      </c>
      <c r="B284" s="82">
        <v>1</v>
      </c>
      <c r="C284" s="10" t="s">
        <v>7</v>
      </c>
      <c r="D284" s="325" t="s">
        <v>458</v>
      </c>
      <c r="E284" s="43" t="s">
        <v>459</v>
      </c>
      <c r="F284" s="12" t="s">
        <v>8</v>
      </c>
      <c r="G284" s="12" t="s">
        <v>49</v>
      </c>
      <c r="H284" s="87" t="s">
        <v>296</v>
      </c>
      <c r="I284" s="22" t="s">
        <v>162</v>
      </c>
      <c r="J284" s="141" t="s">
        <v>113</v>
      </c>
      <c r="K284" s="22" t="s">
        <v>163</v>
      </c>
      <c r="L284" s="141" t="s">
        <v>164</v>
      </c>
      <c r="M284" s="326" t="s">
        <v>1020</v>
      </c>
      <c r="P284" s="66"/>
      <c r="Q284" s="66"/>
      <c r="S284" s="14"/>
    </row>
    <row r="285" spans="1:19" ht="25.5" customHeight="1">
      <c r="A285" s="4">
        <v>277</v>
      </c>
      <c r="B285" s="82">
        <v>2</v>
      </c>
      <c r="C285" s="10" t="s">
        <v>7</v>
      </c>
      <c r="D285" s="325" t="s">
        <v>1036</v>
      </c>
      <c r="E285" s="327" t="s">
        <v>461</v>
      </c>
      <c r="F285" s="12" t="s">
        <v>8</v>
      </c>
      <c r="G285" s="12" t="s">
        <v>49</v>
      </c>
      <c r="H285" s="87" t="s">
        <v>296</v>
      </c>
      <c r="I285" s="22" t="s">
        <v>168</v>
      </c>
      <c r="J285" s="141" t="s">
        <v>33</v>
      </c>
      <c r="K285" s="22" t="s">
        <v>169</v>
      </c>
      <c r="L285" s="141" t="s">
        <v>143</v>
      </c>
      <c r="M285" s="326" t="s">
        <v>1020</v>
      </c>
      <c r="P285" s="66"/>
      <c r="Q285" s="66"/>
      <c r="S285" s="14"/>
    </row>
    <row r="286" spans="1:19" ht="25.5" customHeight="1">
      <c r="A286" s="4">
        <v>278</v>
      </c>
      <c r="B286" s="82">
        <v>3</v>
      </c>
      <c r="C286" s="10" t="s">
        <v>7</v>
      </c>
      <c r="D286" s="325" t="s">
        <v>462</v>
      </c>
      <c r="E286" s="327" t="s">
        <v>1109</v>
      </c>
      <c r="F286" s="12" t="s">
        <v>8</v>
      </c>
      <c r="G286" s="12" t="s">
        <v>49</v>
      </c>
      <c r="H286" s="87" t="s">
        <v>300</v>
      </c>
      <c r="I286" s="22" t="s">
        <v>463</v>
      </c>
      <c r="J286" s="141" t="s">
        <v>113</v>
      </c>
      <c r="K286" s="22" t="s">
        <v>464</v>
      </c>
      <c r="L286" s="141" t="s">
        <v>164</v>
      </c>
      <c r="M286" s="326" t="s">
        <v>1020</v>
      </c>
      <c r="P286" s="66"/>
      <c r="Q286" s="66"/>
      <c r="S286" s="14"/>
    </row>
    <row r="287" spans="1:19" ht="25.5" customHeight="1">
      <c r="A287" s="4">
        <v>279</v>
      </c>
      <c r="B287" s="82">
        <v>4</v>
      </c>
      <c r="C287" s="10" t="s">
        <v>7</v>
      </c>
      <c r="D287" s="325" t="s">
        <v>1037</v>
      </c>
      <c r="E287" s="44" t="s">
        <v>465</v>
      </c>
      <c r="F287" s="12" t="s">
        <v>8</v>
      </c>
      <c r="G287" s="12" t="s">
        <v>49</v>
      </c>
      <c r="H287" s="87" t="s">
        <v>300</v>
      </c>
      <c r="I287" s="22" t="s">
        <v>237</v>
      </c>
      <c r="J287" s="141" t="s">
        <v>33</v>
      </c>
      <c r="K287" s="22" t="s">
        <v>238</v>
      </c>
      <c r="L287" s="141" t="s">
        <v>143</v>
      </c>
      <c r="M287" s="326" t="s">
        <v>1020</v>
      </c>
      <c r="P287" s="66"/>
      <c r="Q287" s="66"/>
      <c r="S287" s="14"/>
    </row>
    <row r="288" spans="1:19" ht="25.5" customHeight="1">
      <c r="A288" s="4">
        <v>280</v>
      </c>
      <c r="B288" s="82">
        <v>5</v>
      </c>
      <c r="C288" s="10" t="s">
        <v>292</v>
      </c>
      <c r="D288" s="325" t="s">
        <v>466</v>
      </c>
      <c r="E288" s="327" t="s">
        <v>467</v>
      </c>
      <c r="F288" s="12" t="s">
        <v>75</v>
      </c>
      <c r="G288" s="12" t="s">
        <v>49</v>
      </c>
      <c r="H288" s="87" t="s">
        <v>296</v>
      </c>
      <c r="I288" s="22" t="s">
        <v>468</v>
      </c>
      <c r="J288" s="141" t="s">
        <v>33</v>
      </c>
      <c r="K288" s="22" t="s">
        <v>469</v>
      </c>
      <c r="L288" s="141" t="s">
        <v>143</v>
      </c>
      <c r="M288" s="326" t="s">
        <v>1020</v>
      </c>
      <c r="P288" s="66"/>
      <c r="Q288" s="66"/>
      <c r="S288" s="14"/>
    </row>
    <row r="289" spans="1:19" ht="25.5" customHeight="1">
      <c r="A289" s="4">
        <v>281</v>
      </c>
      <c r="B289" s="82">
        <v>6</v>
      </c>
      <c r="C289" s="10" t="s">
        <v>7</v>
      </c>
      <c r="D289" s="325" t="s">
        <v>1038</v>
      </c>
      <c r="E289" s="43" t="s">
        <v>470</v>
      </c>
      <c r="F289" s="12" t="s">
        <v>8</v>
      </c>
      <c r="G289" s="12" t="s">
        <v>49</v>
      </c>
      <c r="H289" s="87" t="s">
        <v>300</v>
      </c>
      <c r="I289" s="22" t="s">
        <v>183</v>
      </c>
      <c r="J289" s="141" t="s">
        <v>32</v>
      </c>
      <c r="K289" s="22" t="s">
        <v>179</v>
      </c>
      <c r="L289" s="141" t="s">
        <v>411</v>
      </c>
      <c r="M289" s="326" t="s">
        <v>1020</v>
      </c>
      <c r="P289" s="66"/>
      <c r="Q289" s="66"/>
      <c r="S289" s="14"/>
    </row>
    <row r="290" spans="1:19" ht="25.5" customHeight="1">
      <c r="A290" s="4">
        <v>282</v>
      </c>
      <c r="B290" s="82">
        <v>7</v>
      </c>
      <c r="C290" s="10" t="s">
        <v>7</v>
      </c>
      <c r="D290" s="325" t="s">
        <v>1039</v>
      </c>
      <c r="E290" s="43" t="s">
        <v>471</v>
      </c>
      <c r="F290" s="12" t="s">
        <v>8</v>
      </c>
      <c r="G290" s="12" t="s">
        <v>49</v>
      </c>
      <c r="H290" s="87" t="s">
        <v>300</v>
      </c>
      <c r="I290" s="22" t="s">
        <v>468</v>
      </c>
      <c r="J290" s="141" t="s">
        <v>33</v>
      </c>
      <c r="K290" s="22" t="s">
        <v>469</v>
      </c>
      <c r="L290" s="141" t="s">
        <v>143</v>
      </c>
      <c r="M290" s="326" t="s">
        <v>1020</v>
      </c>
      <c r="P290" s="66"/>
      <c r="Q290" s="66"/>
      <c r="S290" s="14"/>
    </row>
    <row r="291" spans="1:19" s="634" customFormat="1" ht="25.5" customHeight="1">
      <c r="A291" s="4">
        <v>283</v>
      </c>
      <c r="B291" s="543">
        <v>8</v>
      </c>
      <c r="C291" s="650" t="s">
        <v>292</v>
      </c>
      <c r="D291" s="642" t="s">
        <v>1040</v>
      </c>
      <c r="E291" s="651" t="s">
        <v>472</v>
      </c>
      <c r="F291" s="94" t="s">
        <v>75</v>
      </c>
      <c r="G291" s="652" t="s">
        <v>1661</v>
      </c>
      <c r="H291" s="95" t="s">
        <v>296</v>
      </c>
      <c r="I291" s="644" t="s">
        <v>320</v>
      </c>
      <c r="J291" s="630" t="s">
        <v>190</v>
      </c>
      <c r="K291" s="644" t="s">
        <v>473</v>
      </c>
      <c r="L291" s="630" t="s">
        <v>191</v>
      </c>
      <c r="M291" s="653" t="s">
        <v>1020</v>
      </c>
      <c r="P291" s="654"/>
      <c r="Q291" s="654"/>
      <c r="R291" s="655"/>
      <c r="S291" s="99"/>
    </row>
    <row r="292" spans="1:19" ht="25.5" customHeight="1">
      <c r="A292" s="4">
        <v>284</v>
      </c>
      <c r="B292" s="82">
        <v>9</v>
      </c>
      <c r="C292" s="10" t="s">
        <v>7</v>
      </c>
      <c r="D292" s="325" t="s">
        <v>1041</v>
      </c>
      <c r="E292" s="43" t="s">
        <v>1110</v>
      </c>
      <c r="F292" s="12" t="s">
        <v>8</v>
      </c>
      <c r="G292" s="12" t="s">
        <v>49</v>
      </c>
      <c r="H292" s="87" t="s">
        <v>296</v>
      </c>
      <c r="I292" s="22" t="s">
        <v>236</v>
      </c>
      <c r="J292" s="141" t="s">
        <v>197</v>
      </c>
      <c r="K292" s="22" t="s">
        <v>183</v>
      </c>
      <c r="L292" s="141" t="s">
        <v>407</v>
      </c>
      <c r="M292" s="326" t="s">
        <v>1020</v>
      </c>
      <c r="P292" s="66"/>
      <c r="Q292" s="66"/>
      <c r="S292" s="14"/>
    </row>
    <row r="293" spans="1:19" ht="25.5" customHeight="1">
      <c r="A293" s="4">
        <v>285</v>
      </c>
      <c r="B293" s="82">
        <v>10</v>
      </c>
      <c r="C293" s="10" t="s">
        <v>7</v>
      </c>
      <c r="D293" s="325" t="s">
        <v>1042</v>
      </c>
      <c r="E293" s="43" t="s">
        <v>474</v>
      </c>
      <c r="F293" s="12" t="s">
        <v>8</v>
      </c>
      <c r="G293" s="12" t="s">
        <v>49</v>
      </c>
      <c r="H293" s="87" t="s">
        <v>300</v>
      </c>
      <c r="I293" s="22" t="s">
        <v>172</v>
      </c>
      <c r="J293" s="141" t="s">
        <v>33</v>
      </c>
      <c r="K293" s="22" t="s">
        <v>168</v>
      </c>
      <c r="L293" s="141" t="s">
        <v>143</v>
      </c>
      <c r="M293" s="326" t="s">
        <v>1020</v>
      </c>
      <c r="P293" s="66"/>
      <c r="Q293" s="66"/>
      <c r="S293" s="14"/>
    </row>
    <row r="294" spans="1:19" ht="25.5" customHeight="1">
      <c r="A294" s="4">
        <v>286</v>
      </c>
      <c r="B294" s="82">
        <v>11</v>
      </c>
      <c r="C294" s="10" t="s">
        <v>7</v>
      </c>
      <c r="D294" s="325" t="s">
        <v>1043</v>
      </c>
      <c r="E294" s="327" t="s">
        <v>475</v>
      </c>
      <c r="F294" s="12" t="s">
        <v>8</v>
      </c>
      <c r="G294" s="12" t="s">
        <v>49</v>
      </c>
      <c r="H294" s="87" t="s">
        <v>322</v>
      </c>
      <c r="I294" s="22" t="s">
        <v>179</v>
      </c>
      <c r="J294" s="141" t="s">
        <v>33</v>
      </c>
      <c r="K294" s="22" t="s">
        <v>180</v>
      </c>
      <c r="L294" s="141" t="s">
        <v>143</v>
      </c>
      <c r="M294" s="326" t="s">
        <v>1020</v>
      </c>
      <c r="P294" s="66"/>
      <c r="Q294" s="66"/>
      <c r="S294" s="14"/>
    </row>
    <row r="295" spans="1:19" ht="25.5" customHeight="1">
      <c r="A295" s="4">
        <v>287</v>
      </c>
      <c r="B295" s="555">
        <v>12</v>
      </c>
      <c r="C295" s="328" t="s">
        <v>7</v>
      </c>
      <c r="D295" s="329" t="s">
        <v>476</v>
      </c>
      <c r="E295" s="330" t="s">
        <v>196</v>
      </c>
      <c r="F295" s="328" t="s">
        <v>42</v>
      </c>
      <c r="G295" s="3" t="s">
        <v>49</v>
      </c>
      <c r="H295" s="331" t="s">
        <v>322</v>
      </c>
      <c r="I295" s="332" t="s">
        <v>477</v>
      </c>
      <c r="J295" s="333" t="s">
        <v>33</v>
      </c>
      <c r="K295" s="328">
        <v>6</v>
      </c>
      <c r="L295" s="333" t="s">
        <v>143</v>
      </c>
      <c r="M295" s="326" t="s">
        <v>1020</v>
      </c>
      <c r="N295" s="664" t="s">
        <v>478</v>
      </c>
      <c r="O295" s="334">
        <v>42979</v>
      </c>
      <c r="P295" s="335" t="s">
        <v>477</v>
      </c>
      <c r="Q295" s="336">
        <v>42979</v>
      </c>
      <c r="R295" s="337" t="s">
        <v>460</v>
      </c>
      <c r="S295" s="14"/>
    </row>
    <row r="296" spans="1:19" s="209" customFormat="1" ht="25.5" customHeight="1">
      <c r="A296" s="4">
        <v>288</v>
      </c>
      <c r="B296" s="114">
        <v>1</v>
      </c>
      <c r="C296" s="114" t="s">
        <v>7</v>
      </c>
      <c r="D296" s="434" t="s">
        <v>479</v>
      </c>
      <c r="E296" s="339" t="s">
        <v>480</v>
      </c>
      <c r="F296" s="114" t="s">
        <v>42</v>
      </c>
      <c r="G296" s="340" t="s">
        <v>43</v>
      </c>
      <c r="H296" s="341" t="s">
        <v>296</v>
      </c>
      <c r="I296" s="23" t="s">
        <v>464</v>
      </c>
      <c r="J296" s="208" t="s">
        <v>71</v>
      </c>
      <c r="K296" s="23" t="s">
        <v>1148</v>
      </c>
      <c r="L296" s="208" t="s">
        <v>415</v>
      </c>
      <c r="M296" s="342" t="s">
        <v>1021</v>
      </c>
      <c r="N296" s="681"/>
      <c r="R296" s="343"/>
      <c r="S296" s="344"/>
    </row>
    <row r="297" spans="1:19" s="209" customFormat="1" ht="25.5" customHeight="1">
      <c r="A297" s="4">
        <v>289</v>
      </c>
      <c r="B297" s="114">
        <v>2</v>
      </c>
      <c r="C297" s="345" t="s">
        <v>481</v>
      </c>
      <c r="D297" s="599" t="s">
        <v>482</v>
      </c>
      <c r="E297" s="346" t="s">
        <v>1111</v>
      </c>
      <c r="F297" s="347" t="s">
        <v>75</v>
      </c>
      <c r="G297" s="347" t="s">
        <v>49</v>
      </c>
      <c r="H297" s="341" t="s">
        <v>296</v>
      </c>
      <c r="I297" s="348" t="s">
        <v>469</v>
      </c>
      <c r="J297" s="349" t="s">
        <v>33</v>
      </c>
      <c r="K297" s="348" t="s">
        <v>162</v>
      </c>
      <c r="L297" s="349" t="s">
        <v>143</v>
      </c>
      <c r="M297" s="342" t="s">
        <v>1021</v>
      </c>
      <c r="N297" s="549"/>
      <c r="P297" s="350"/>
      <c r="Q297" s="350"/>
      <c r="R297" s="221"/>
    </row>
    <row r="298" spans="1:19" s="209" customFormat="1" ht="25.5" customHeight="1">
      <c r="A298" s="4">
        <v>290</v>
      </c>
      <c r="B298" s="114">
        <v>3</v>
      </c>
      <c r="C298" s="345" t="s">
        <v>7</v>
      </c>
      <c r="D298" s="599" t="s">
        <v>484</v>
      </c>
      <c r="E298" s="346" t="s">
        <v>485</v>
      </c>
      <c r="F298" s="347" t="s">
        <v>42</v>
      </c>
      <c r="G298" s="347" t="s">
        <v>49</v>
      </c>
      <c r="H298" s="341" t="s">
        <v>300</v>
      </c>
      <c r="I298" s="348" t="s">
        <v>163</v>
      </c>
      <c r="J298" s="349" t="s">
        <v>113</v>
      </c>
      <c r="K298" s="348" t="s">
        <v>527</v>
      </c>
      <c r="L298" s="349" t="s">
        <v>164</v>
      </c>
      <c r="M298" s="342" t="s">
        <v>1021</v>
      </c>
      <c r="N298" s="549"/>
      <c r="P298" s="350"/>
      <c r="Q298" s="350"/>
      <c r="R298" s="221"/>
    </row>
    <row r="299" spans="1:19" s="209" customFormat="1" ht="25.5" customHeight="1">
      <c r="A299" s="4">
        <v>291</v>
      </c>
      <c r="B299" s="114">
        <v>4</v>
      </c>
      <c r="C299" s="345" t="s">
        <v>7</v>
      </c>
      <c r="D299" s="599" t="s">
        <v>487</v>
      </c>
      <c r="E299" s="346" t="s">
        <v>1112</v>
      </c>
      <c r="F299" s="347" t="s">
        <v>42</v>
      </c>
      <c r="G299" s="347" t="s">
        <v>49</v>
      </c>
      <c r="H299" s="341" t="s">
        <v>300</v>
      </c>
      <c r="I299" s="348" t="s">
        <v>469</v>
      </c>
      <c r="J299" s="349" t="s">
        <v>113</v>
      </c>
      <c r="K299" s="348" t="s">
        <v>162</v>
      </c>
      <c r="L299" s="349" t="s">
        <v>164</v>
      </c>
      <c r="M299" s="342" t="s">
        <v>1021</v>
      </c>
      <c r="N299" s="549"/>
      <c r="P299" s="350"/>
      <c r="Q299" s="350"/>
      <c r="R299" s="221"/>
    </row>
    <row r="300" spans="1:19" s="209" customFormat="1" ht="25.5" customHeight="1">
      <c r="A300" s="4">
        <v>292</v>
      </c>
      <c r="B300" s="114">
        <v>5</v>
      </c>
      <c r="C300" s="345" t="s">
        <v>7</v>
      </c>
      <c r="D300" s="599" t="s">
        <v>488</v>
      </c>
      <c r="E300" s="346" t="s">
        <v>1113</v>
      </c>
      <c r="F300" s="347" t="s">
        <v>42</v>
      </c>
      <c r="G300" s="347" t="s">
        <v>49</v>
      </c>
      <c r="H300" s="341" t="s">
        <v>300</v>
      </c>
      <c r="I300" s="348" t="s">
        <v>237</v>
      </c>
      <c r="J300" s="349" t="s">
        <v>33</v>
      </c>
      <c r="K300" s="348" t="s">
        <v>238</v>
      </c>
      <c r="L300" s="349" t="s">
        <v>143</v>
      </c>
      <c r="M300" s="342" t="s">
        <v>1021</v>
      </c>
      <c r="N300" s="549"/>
      <c r="P300" s="350"/>
      <c r="Q300" s="350"/>
      <c r="R300" s="221"/>
    </row>
    <row r="301" spans="1:19" s="209" customFormat="1" ht="25.5" customHeight="1">
      <c r="A301" s="4">
        <v>293</v>
      </c>
      <c r="B301" s="114">
        <v>6</v>
      </c>
      <c r="C301" s="345" t="s">
        <v>7</v>
      </c>
      <c r="D301" s="599" t="s">
        <v>489</v>
      </c>
      <c r="E301" s="346" t="s">
        <v>490</v>
      </c>
      <c r="F301" s="347" t="s">
        <v>42</v>
      </c>
      <c r="G301" s="347" t="s">
        <v>49</v>
      </c>
      <c r="H301" s="341" t="s">
        <v>296</v>
      </c>
      <c r="I301" s="348" t="s">
        <v>162</v>
      </c>
      <c r="J301" s="349" t="s">
        <v>113</v>
      </c>
      <c r="K301" s="348" t="s">
        <v>163</v>
      </c>
      <c r="L301" s="349" t="s">
        <v>164</v>
      </c>
      <c r="M301" s="342" t="s">
        <v>1021</v>
      </c>
      <c r="N301" s="549"/>
      <c r="P301" s="350"/>
      <c r="Q301" s="350"/>
      <c r="R301" s="221"/>
    </row>
    <row r="302" spans="1:19" s="209" customFormat="1" ht="25.5" customHeight="1">
      <c r="A302" s="4">
        <v>294</v>
      </c>
      <c r="B302" s="114">
        <v>7</v>
      </c>
      <c r="C302" s="345" t="s">
        <v>7</v>
      </c>
      <c r="D302" s="599" t="s">
        <v>491</v>
      </c>
      <c r="E302" s="346" t="s">
        <v>492</v>
      </c>
      <c r="F302" s="347" t="s">
        <v>42</v>
      </c>
      <c r="G302" s="347" t="s">
        <v>49</v>
      </c>
      <c r="H302" s="341" t="s">
        <v>300</v>
      </c>
      <c r="I302" s="348" t="s">
        <v>527</v>
      </c>
      <c r="J302" s="349" t="s">
        <v>113</v>
      </c>
      <c r="K302" s="348" t="s">
        <v>524</v>
      </c>
      <c r="L302" s="349" t="s">
        <v>164</v>
      </c>
      <c r="M302" s="342" t="s">
        <v>1021</v>
      </c>
      <c r="N302" s="549"/>
      <c r="P302" s="350"/>
      <c r="Q302" s="350"/>
      <c r="R302" s="221"/>
    </row>
    <row r="303" spans="1:19" s="209" customFormat="1" ht="25.5" customHeight="1">
      <c r="A303" s="4">
        <v>295</v>
      </c>
      <c r="B303" s="114">
        <v>8</v>
      </c>
      <c r="C303" s="345" t="s">
        <v>7</v>
      </c>
      <c r="D303" s="599" t="s">
        <v>493</v>
      </c>
      <c r="E303" s="346" t="s">
        <v>494</v>
      </c>
      <c r="F303" s="347" t="s">
        <v>42</v>
      </c>
      <c r="G303" s="347" t="s">
        <v>49</v>
      </c>
      <c r="H303" s="341" t="s">
        <v>296</v>
      </c>
      <c r="I303" s="348" t="s">
        <v>1148</v>
      </c>
      <c r="J303" s="349" t="s">
        <v>33</v>
      </c>
      <c r="K303" s="348" t="s">
        <v>237</v>
      </c>
      <c r="L303" s="349" t="s">
        <v>143</v>
      </c>
      <c r="M303" s="342" t="s">
        <v>1021</v>
      </c>
      <c r="N303" s="549"/>
      <c r="P303" s="350"/>
      <c r="Q303" s="350"/>
      <c r="R303" s="221"/>
    </row>
    <row r="304" spans="1:19" s="209" customFormat="1" ht="25.5" customHeight="1">
      <c r="A304" s="4">
        <v>296</v>
      </c>
      <c r="B304" s="114">
        <v>9</v>
      </c>
      <c r="C304" s="345" t="s">
        <v>7</v>
      </c>
      <c r="D304" s="599" t="s">
        <v>495</v>
      </c>
      <c r="E304" s="346" t="s">
        <v>496</v>
      </c>
      <c r="F304" s="347" t="s">
        <v>42</v>
      </c>
      <c r="G304" s="347" t="s">
        <v>49</v>
      </c>
      <c r="H304" s="341" t="s">
        <v>296</v>
      </c>
      <c r="I304" s="348" t="s">
        <v>1148</v>
      </c>
      <c r="J304" s="349" t="s">
        <v>33</v>
      </c>
      <c r="K304" s="348" t="s">
        <v>237</v>
      </c>
      <c r="L304" s="349" t="s">
        <v>143</v>
      </c>
      <c r="M304" s="342" t="s">
        <v>1021</v>
      </c>
      <c r="N304" s="549"/>
      <c r="P304" s="350"/>
      <c r="Q304" s="350"/>
      <c r="R304" s="221"/>
    </row>
    <row r="305" spans="1:243" s="209" customFormat="1" ht="25.5" customHeight="1">
      <c r="A305" s="4">
        <v>297</v>
      </c>
      <c r="B305" s="114">
        <v>10</v>
      </c>
      <c r="C305" s="345" t="s">
        <v>292</v>
      </c>
      <c r="D305" s="599" t="s">
        <v>497</v>
      </c>
      <c r="E305" s="346" t="s">
        <v>498</v>
      </c>
      <c r="F305" s="347" t="s">
        <v>75</v>
      </c>
      <c r="G305" s="347" t="s">
        <v>49</v>
      </c>
      <c r="H305" s="341" t="s">
        <v>300</v>
      </c>
      <c r="I305" s="348" t="s">
        <v>1149</v>
      </c>
      <c r="J305" s="349" t="s">
        <v>197</v>
      </c>
      <c r="K305" s="348" t="s">
        <v>1151</v>
      </c>
      <c r="L305" s="349" t="s">
        <v>407</v>
      </c>
      <c r="M305" s="342" t="s">
        <v>1021</v>
      </c>
      <c r="N305" s="549"/>
      <c r="P305" s="350"/>
      <c r="Q305" s="350"/>
      <c r="R305" s="221"/>
    </row>
    <row r="306" spans="1:243" s="209" customFormat="1" ht="25.5" customHeight="1">
      <c r="A306" s="4">
        <v>298</v>
      </c>
      <c r="B306" s="114">
        <v>11</v>
      </c>
      <c r="C306" s="345" t="s">
        <v>7</v>
      </c>
      <c r="D306" s="599" t="s">
        <v>499</v>
      </c>
      <c r="E306" s="346" t="s">
        <v>1114</v>
      </c>
      <c r="F306" s="347" t="s">
        <v>42</v>
      </c>
      <c r="G306" s="347" t="s">
        <v>49</v>
      </c>
      <c r="H306" s="341" t="s">
        <v>296</v>
      </c>
      <c r="I306" s="348" t="s">
        <v>527</v>
      </c>
      <c r="J306" s="349" t="s">
        <v>113</v>
      </c>
      <c r="K306" s="348" t="s">
        <v>524</v>
      </c>
      <c r="L306" s="349" t="s">
        <v>164</v>
      </c>
      <c r="M306" s="342" t="s">
        <v>1021</v>
      </c>
      <c r="N306" s="549"/>
      <c r="P306" s="350"/>
      <c r="Q306" s="350"/>
      <c r="R306" s="221"/>
    </row>
    <row r="307" spans="1:243" s="222" customFormat="1" ht="25.5" customHeight="1">
      <c r="A307" s="4">
        <v>299</v>
      </c>
      <c r="B307" s="553">
        <v>1</v>
      </c>
      <c r="C307" s="351" t="str">
        <f t="shared" ref="C307:C315" si="9">IF(F307="Nữ","Bà","Ông")</f>
        <v>Bà</v>
      </c>
      <c r="D307" s="537" t="s">
        <v>500</v>
      </c>
      <c r="E307" s="352" t="s">
        <v>501</v>
      </c>
      <c r="F307" s="351" t="s">
        <v>42</v>
      </c>
      <c r="G307" s="206" t="s">
        <v>49</v>
      </c>
      <c r="H307" s="353" t="s">
        <v>300</v>
      </c>
      <c r="I307" s="351">
        <v>31</v>
      </c>
      <c r="J307" s="352" t="s">
        <v>197</v>
      </c>
      <c r="K307" s="351">
        <v>32</v>
      </c>
      <c r="L307" s="352" t="s">
        <v>407</v>
      </c>
      <c r="M307" s="209" t="s">
        <v>502</v>
      </c>
      <c r="R307" s="354"/>
      <c r="S307" s="344"/>
    </row>
    <row r="308" spans="1:243" s="222" customFormat="1" ht="25.5" customHeight="1">
      <c r="A308" s="4">
        <v>300</v>
      </c>
      <c r="B308" s="556">
        <v>2</v>
      </c>
      <c r="C308" s="114" t="str">
        <f>IF(F308="Nữ","Bà","Ông")</f>
        <v>Bà</v>
      </c>
      <c r="D308" s="204" t="s">
        <v>503</v>
      </c>
      <c r="E308" s="355" t="s">
        <v>504</v>
      </c>
      <c r="F308" s="206" t="s">
        <v>42</v>
      </c>
      <c r="G308" s="206" t="s">
        <v>49</v>
      </c>
      <c r="H308" s="206" t="s">
        <v>300</v>
      </c>
      <c r="I308" s="356">
        <v>30</v>
      </c>
      <c r="J308" s="357" t="s">
        <v>71</v>
      </c>
      <c r="K308" s="356">
        <v>31</v>
      </c>
      <c r="L308" s="357" t="s">
        <v>415</v>
      </c>
      <c r="M308" s="209" t="s">
        <v>502</v>
      </c>
      <c r="R308" s="354"/>
      <c r="S308" s="344"/>
    </row>
    <row r="309" spans="1:243" s="222" customFormat="1" ht="25.5" customHeight="1">
      <c r="A309" s="4">
        <v>301</v>
      </c>
      <c r="B309" s="556">
        <v>3</v>
      </c>
      <c r="C309" s="114" t="str">
        <f t="shared" si="9"/>
        <v>Ông</v>
      </c>
      <c r="D309" s="434" t="s">
        <v>505</v>
      </c>
      <c r="E309" s="339" t="s">
        <v>506</v>
      </c>
      <c r="F309" s="114" t="s">
        <v>75</v>
      </c>
      <c r="G309" s="206" t="s">
        <v>49</v>
      </c>
      <c r="H309" s="206" t="s">
        <v>300</v>
      </c>
      <c r="I309" s="114">
        <v>22</v>
      </c>
      <c r="J309" s="352" t="s">
        <v>33</v>
      </c>
      <c r="K309" s="114">
        <v>23</v>
      </c>
      <c r="L309" s="352" t="s">
        <v>143</v>
      </c>
      <c r="M309" s="209" t="s">
        <v>502</v>
      </c>
      <c r="R309" s="354"/>
      <c r="S309" s="344"/>
    </row>
    <row r="310" spans="1:243" s="222" customFormat="1" ht="25.5" customHeight="1">
      <c r="A310" s="4">
        <v>302</v>
      </c>
      <c r="B310" s="556">
        <v>4</v>
      </c>
      <c r="C310" s="114" t="str">
        <f t="shared" si="9"/>
        <v>Bà</v>
      </c>
      <c r="D310" s="434" t="s">
        <v>507</v>
      </c>
      <c r="E310" s="339" t="s">
        <v>508</v>
      </c>
      <c r="F310" s="114" t="s">
        <v>42</v>
      </c>
      <c r="G310" s="206" t="s">
        <v>49</v>
      </c>
      <c r="H310" s="206" t="s">
        <v>296</v>
      </c>
      <c r="I310" s="114">
        <v>21</v>
      </c>
      <c r="J310" s="352" t="s">
        <v>113</v>
      </c>
      <c r="K310" s="114">
        <v>22</v>
      </c>
      <c r="L310" s="352" t="s">
        <v>164</v>
      </c>
      <c r="M310" s="209" t="s">
        <v>502</v>
      </c>
      <c r="R310" s="354"/>
      <c r="S310" s="344"/>
    </row>
    <row r="311" spans="1:243" s="222" customFormat="1" ht="25.5" customHeight="1">
      <c r="A311" s="4">
        <v>303</v>
      </c>
      <c r="B311" s="556">
        <v>5</v>
      </c>
      <c r="C311" s="114" t="str">
        <f t="shared" si="9"/>
        <v>Ông</v>
      </c>
      <c r="D311" s="434" t="s">
        <v>509</v>
      </c>
      <c r="E311" s="339" t="s">
        <v>510</v>
      </c>
      <c r="F311" s="114" t="s">
        <v>75</v>
      </c>
      <c r="G311" s="340" t="s">
        <v>43</v>
      </c>
      <c r="H311" s="206" t="s">
        <v>296</v>
      </c>
      <c r="I311" s="114">
        <v>20</v>
      </c>
      <c r="J311" s="352" t="s">
        <v>197</v>
      </c>
      <c r="K311" s="114">
        <v>21</v>
      </c>
      <c r="L311" s="352" t="s">
        <v>407</v>
      </c>
      <c r="M311" s="209" t="s">
        <v>502</v>
      </c>
      <c r="R311" s="354"/>
      <c r="S311" s="344"/>
    </row>
    <row r="312" spans="1:243" s="222" customFormat="1" ht="25.5" customHeight="1">
      <c r="A312" s="4">
        <v>304</v>
      </c>
      <c r="B312" s="556">
        <v>6</v>
      </c>
      <c r="C312" s="114" t="str">
        <f>IF(F312="Nữ","Bà","Ông")</f>
        <v>Bà</v>
      </c>
      <c r="D312" s="434" t="s">
        <v>511</v>
      </c>
      <c r="E312" s="339" t="s">
        <v>512</v>
      </c>
      <c r="F312" s="114" t="s">
        <v>42</v>
      </c>
      <c r="G312" s="206" t="s">
        <v>49</v>
      </c>
      <c r="H312" s="206" t="s">
        <v>300</v>
      </c>
      <c r="I312" s="114">
        <v>19</v>
      </c>
      <c r="J312" s="352" t="s">
        <v>113</v>
      </c>
      <c r="K312" s="114">
        <v>20</v>
      </c>
      <c r="L312" s="352" t="s">
        <v>164</v>
      </c>
      <c r="M312" s="209" t="s">
        <v>502</v>
      </c>
      <c r="R312" s="354"/>
      <c r="S312" s="344"/>
    </row>
    <row r="313" spans="1:243" s="222" customFormat="1" ht="25.5" customHeight="1">
      <c r="A313" s="4">
        <v>305</v>
      </c>
      <c r="B313" s="556">
        <v>7</v>
      </c>
      <c r="C313" s="114" t="str">
        <f t="shared" si="9"/>
        <v>Bà</v>
      </c>
      <c r="D313" s="434" t="s">
        <v>513</v>
      </c>
      <c r="E313" s="339" t="s">
        <v>514</v>
      </c>
      <c r="F313" s="114" t="s">
        <v>42</v>
      </c>
      <c r="G313" s="206" t="s">
        <v>49</v>
      </c>
      <c r="H313" s="206" t="s">
        <v>296</v>
      </c>
      <c r="I313" s="114">
        <v>18</v>
      </c>
      <c r="J313" s="352" t="s">
        <v>113</v>
      </c>
      <c r="K313" s="114">
        <v>19</v>
      </c>
      <c r="L313" s="352" t="s">
        <v>164</v>
      </c>
      <c r="M313" s="209" t="s">
        <v>502</v>
      </c>
      <c r="R313" s="354"/>
      <c r="S313" s="344"/>
    </row>
    <row r="314" spans="1:243" s="222" customFormat="1" ht="25.5" customHeight="1">
      <c r="A314" s="4">
        <v>306</v>
      </c>
      <c r="B314" s="556">
        <v>8</v>
      </c>
      <c r="C314" s="114" t="str">
        <f t="shared" si="9"/>
        <v>Bà</v>
      </c>
      <c r="D314" s="434" t="s">
        <v>515</v>
      </c>
      <c r="E314" s="339" t="s">
        <v>516</v>
      </c>
      <c r="F314" s="114" t="s">
        <v>42</v>
      </c>
      <c r="G314" s="206" t="s">
        <v>49</v>
      </c>
      <c r="H314" s="206" t="s">
        <v>300</v>
      </c>
      <c r="I314" s="114">
        <v>18</v>
      </c>
      <c r="J314" s="352" t="s">
        <v>113</v>
      </c>
      <c r="K314" s="114">
        <v>19</v>
      </c>
      <c r="L314" s="352" t="s">
        <v>164</v>
      </c>
      <c r="M314" s="209" t="s">
        <v>502</v>
      </c>
      <c r="R314" s="354"/>
      <c r="S314" s="344"/>
    </row>
    <row r="315" spans="1:243" s="222" customFormat="1" ht="25.5" customHeight="1">
      <c r="A315" s="4">
        <v>307</v>
      </c>
      <c r="B315" s="556">
        <v>9</v>
      </c>
      <c r="C315" s="114" t="str">
        <f t="shared" si="9"/>
        <v>Bà</v>
      </c>
      <c r="D315" s="434" t="s">
        <v>517</v>
      </c>
      <c r="E315" s="339" t="s">
        <v>518</v>
      </c>
      <c r="F315" s="114" t="s">
        <v>42</v>
      </c>
      <c r="G315" s="206" t="s">
        <v>49</v>
      </c>
      <c r="H315" s="206" t="s">
        <v>300</v>
      </c>
      <c r="I315" s="114">
        <v>18</v>
      </c>
      <c r="J315" s="352" t="s">
        <v>113</v>
      </c>
      <c r="K315" s="114">
        <v>19</v>
      </c>
      <c r="L315" s="352" t="s">
        <v>164</v>
      </c>
      <c r="M315" s="209" t="s">
        <v>502</v>
      </c>
      <c r="R315" s="354"/>
      <c r="S315" s="344"/>
    </row>
    <row r="316" spans="1:243" s="112" customFormat="1" ht="25.5" customHeight="1">
      <c r="A316" s="4">
        <v>308</v>
      </c>
      <c r="B316" s="82">
        <v>1</v>
      </c>
      <c r="C316" s="3" t="s">
        <v>7</v>
      </c>
      <c r="D316" s="24" t="s">
        <v>519</v>
      </c>
      <c r="E316" s="11" t="s">
        <v>520</v>
      </c>
      <c r="F316" s="12" t="s">
        <v>8</v>
      </c>
      <c r="G316" s="12" t="s">
        <v>43</v>
      </c>
      <c r="H316" s="26" t="s">
        <v>296</v>
      </c>
      <c r="I316" s="187" t="s">
        <v>162</v>
      </c>
      <c r="J316" s="89" t="s">
        <v>113</v>
      </c>
      <c r="K316" s="187" t="s">
        <v>163</v>
      </c>
      <c r="L316" s="89" t="s">
        <v>164</v>
      </c>
      <c r="M316" s="13" t="s">
        <v>521</v>
      </c>
      <c r="N316" s="9"/>
      <c r="O316" s="9"/>
      <c r="P316" s="9"/>
      <c r="Q316" s="9"/>
      <c r="R316" s="9"/>
      <c r="S316" s="4"/>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c r="CI316" s="9"/>
      <c r="CJ316" s="9"/>
      <c r="CK316" s="9"/>
      <c r="CL316" s="9"/>
      <c r="CM316" s="9"/>
      <c r="CN316" s="9"/>
      <c r="CO316" s="9"/>
      <c r="CP316" s="9"/>
      <c r="CQ316" s="9"/>
      <c r="CR316" s="9"/>
      <c r="CS316" s="9"/>
      <c r="CT316" s="9"/>
      <c r="CU316" s="9"/>
      <c r="CV316" s="9"/>
      <c r="CW316" s="9"/>
      <c r="CX316" s="9"/>
      <c r="CY316" s="9"/>
      <c r="CZ316" s="9"/>
      <c r="DA316" s="9"/>
      <c r="DB316" s="9"/>
      <c r="DC316" s="9"/>
      <c r="DD316" s="9"/>
      <c r="DE316" s="9"/>
      <c r="DF316" s="9"/>
      <c r="DG316" s="9"/>
      <c r="DH316" s="9"/>
      <c r="DI316" s="9"/>
      <c r="DJ316" s="9"/>
      <c r="DK316" s="9"/>
      <c r="DL316" s="9"/>
      <c r="DM316" s="9"/>
      <c r="DN316" s="9"/>
      <c r="DO316" s="9"/>
      <c r="DP316" s="9"/>
      <c r="DQ316" s="9"/>
      <c r="DR316" s="9"/>
      <c r="DS316" s="9"/>
      <c r="DT316" s="9"/>
      <c r="DU316" s="9"/>
      <c r="DV316" s="9"/>
      <c r="DW316" s="9"/>
      <c r="DX316" s="9"/>
      <c r="DY316" s="9"/>
      <c r="DZ316" s="9"/>
      <c r="EA316" s="9"/>
      <c r="EB316" s="9"/>
      <c r="EC316" s="9"/>
      <c r="ED316" s="9"/>
      <c r="EE316" s="9"/>
      <c r="EF316" s="9"/>
      <c r="EG316" s="9"/>
      <c r="EH316" s="9"/>
      <c r="EI316" s="9"/>
      <c r="EJ316" s="9"/>
      <c r="EK316" s="9"/>
      <c r="EL316" s="9"/>
      <c r="EM316" s="9"/>
      <c r="EN316" s="9"/>
      <c r="EO316" s="9"/>
      <c r="EP316" s="9"/>
      <c r="EQ316" s="9"/>
      <c r="ER316" s="9"/>
      <c r="ES316" s="9"/>
      <c r="ET316" s="9"/>
      <c r="EU316" s="9"/>
      <c r="EV316" s="9"/>
      <c r="EW316" s="9"/>
      <c r="EX316" s="9"/>
      <c r="EY316" s="9"/>
      <c r="EZ316" s="9"/>
      <c r="FA316" s="9"/>
      <c r="FB316" s="9"/>
      <c r="FC316" s="9"/>
      <c r="FD316" s="9"/>
      <c r="FE316" s="9"/>
      <c r="FF316" s="9"/>
      <c r="FG316" s="9"/>
      <c r="FH316" s="9"/>
      <c r="FI316" s="9"/>
      <c r="FJ316" s="9"/>
      <c r="FK316" s="9"/>
      <c r="FL316" s="9"/>
      <c r="FM316" s="9"/>
      <c r="FN316" s="9"/>
      <c r="FO316" s="9"/>
      <c r="FP316" s="9"/>
      <c r="FQ316" s="9"/>
      <c r="FR316" s="9"/>
      <c r="FS316" s="9"/>
      <c r="FT316" s="9"/>
      <c r="FU316" s="9"/>
      <c r="FV316" s="9"/>
      <c r="FW316" s="9"/>
      <c r="FX316" s="9"/>
      <c r="FY316" s="9"/>
      <c r="FZ316" s="9"/>
      <c r="GA316" s="9"/>
      <c r="GB316" s="9"/>
      <c r="GC316" s="9"/>
      <c r="GD316" s="9"/>
      <c r="GE316" s="9"/>
      <c r="GF316" s="9"/>
      <c r="GG316" s="9"/>
      <c r="GH316" s="9"/>
      <c r="GI316" s="9"/>
      <c r="GJ316" s="9"/>
      <c r="GK316" s="9"/>
      <c r="GL316" s="9"/>
      <c r="GM316" s="9"/>
      <c r="GN316" s="9"/>
      <c r="GO316" s="9"/>
      <c r="GP316" s="9"/>
      <c r="GQ316" s="9"/>
      <c r="GR316" s="9"/>
      <c r="GS316" s="9"/>
      <c r="GT316" s="9"/>
      <c r="GU316" s="9"/>
      <c r="GV316" s="9"/>
      <c r="GW316" s="9"/>
      <c r="GX316" s="9"/>
      <c r="GY316" s="9"/>
      <c r="GZ316" s="9"/>
      <c r="HA316" s="9"/>
      <c r="HB316" s="9"/>
      <c r="HC316" s="9"/>
      <c r="HD316" s="9"/>
      <c r="HE316" s="9"/>
      <c r="HF316" s="9"/>
      <c r="HG316" s="9"/>
      <c r="HH316" s="9"/>
      <c r="HI316" s="9"/>
      <c r="HJ316" s="9"/>
      <c r="HK316" s="9"/>
      <c r="HL316" s="9"/>
      <c r="HM316" s="9"/>
      <c r="HN316" s="9"/>
      <c r="HO316" s="9"/>
      <c r="HP316" s="9"/>
      <c r="HQ316" s="9"/>
      <c r="HR316" s="9"/>
      <c r="HS316" s="9"/>
      <c r="HT316" s="9"/>
      <c r="HU316" s="9"/>
      <c r="HV316" s="9"/>
      <c r="HW316" s="9"/>
      <c r="HX316" s="9"/>
      <c r="HY316" s="9"/>
      <c r="HZ316" s="9"/>
      <c r="IA316" s="9"/>
      <c r="IB316" s="9"/>
      <c r="IC316" s="9"/>
      <c r="ID316" s="9"/>
      <c r="IE316" s="9"/>
      <c r="IF316" s="9"/>
      <c r="IG316" s="9"/>
      <c r="IH316" s="9"/>
      <c r="II316" s="9"/>
    </row>
    <row r="317" spans="1:243" s="112" customFormat="1" ht="25.5" customHeight="1">
      <c r="A317" s="4">
        <v>309</v>
      </c>
      <c r="B317" s="82">
        <v>2</v>
      </c>
      <c r="C317" s="3" t="s">
        <v>292</v>
      </c>
      <c r="D317" s="24" t="s">
        <v>522</v>
      </c>
      <c r="E317" s="11" t="s">
        <v>523</v>
      </c>
      <c r="F317" s="12" t="s">
        <v>75</v>
      </c>
      <c r="G317" s="12" t="s">
        <v>104</v>
      </c>
      <c r="H317" s="26" t="s">
        <v>300</v>
      </c>
      <c r="I317" s="187" t="s">
        <v>524</v>
      </c>
      <c r="J317" s="89" t="s">
        <v>113</v>
      </c>
      <c r="K317" s="187" t="s">
        <v>320</v>
      </c>
      <c r="L317" s="89" t="s">
        <v>164</v>
      </c>
      <c r="M317" s="13" t="s">
        <v>521</v>
      </c>
      <c r="N317" s="9"/>
      <c r="O317" s="9"/>
      <c r="P317" s="9"/>
      <c r="Q317" s="9"/>
      <c r="R317" s="9"/>
      <c r="S317" s="4"/>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c r="CI317" s="9"/>
      <c r="CJ317" s="9"/>
      <c r="CK317" s="9"/>
      <c r="CL317" s="9"/>
      <c r="CM317" s="9"/>
      <c r="CN317" s="9"/>
      <c r="CO317" s="9"/>
      <c r="CP317" s="9"/>
      <c r="CQ317" s="9"/>
      <c r="CR317" s="9"/>
      <c r="CS317" s="9"/>
      <c r="CT317" s="9"/>
      <c r="CU317" s="9"/>
      <c r="CV317" s="9"/>
      <c r="CW317" s="9"/>
      <c r="CX317" s="9"/>
      <c r="CY317" s="9"/>
      <c r="CZ317" s="9"/>
      <c r="DA317" s="9"/>
      <c r="DB317" s="9"/>
      <c r="DC317" s="9"/>
      <c r="DD317" s="9"/>
      <c r="DE317" s="9"/>
      <c r="DF317" s="9"/>
      <c r="DG317" s="9"/>
      <c r="DH317" s="9"/>
      <c r="DI317" s="9"/>
      <c r="DJ317" s="9"/>
      <c r="DK317" s="9"/>
      <c r="DL317" s="9"/>
      <c r="DM317" s="9"/>
      <c r="DN317" s="9"/>
      <c r="DO317" s="9"/>
      <c r="DP317" s="9"/>
      <c r="DQ317" s="9"/>
      <c r="DR317" s="9"/>
      <c r="DS317" s="9"/>
      <c r="DT317" s="9"/>
      <c r="DU317" s="9"/>
      <c r="DV317" s="9"/>
      <c r="DW317" s="9"/>
      <c r="DX317" s="9"/>
      <c r="DY317" s="9"/>
      <c r="DZ317" s="9"/>
      <c r="EA317" s="9"/>
      <c r="EB317" s="9"/>
      <c r="EC317" s="9"/>
      <c r="ED317" s="9"/>
      <c r="EE317" s="9"/>
      <c r="EF317" s="9"/>
      <c r="EG317" s="9"/>
      <c r="EH317" s="9"/>
      <c r="EI317" s="9"/>
      <c r="EJ317" s="9"/>
      <c r="EK317" s="9"/>
      <c r="EL317" s="9"/>
      <c r="EM317" s="9"/>
      <c r="EN317" s="9"/>
      <c r="EO317" s="9"/>
      <c r="EP317" s="9"/>
      <c r="EQ317" s="9"/>
      <c r="ER317" s="9"/>
      <c r="ES317" s="9"/>
      <c r="ET317" s="9"/>
      <c r="EU317" s="9"/>
      <c r="EV317" s="9"/>
      <c r="EW317" s="9"/>
      <c r="EX317" s="9"/>
      <c r="EY317" s="9"/>
      <c r="EZ317" s="9"/>
      <c r="FA317" s="9"/>
      <c r="FB317" s="9"/>
      <c r="FC317" s="9"/>
      <c r="FD317" s="9"/>
      <c r="FE317" s="9"/>
      <c r="FF317" s="9"/>
      <c r="FG317" s="9"/>
      <c r="FH317" s="9"/>
      <c r="FI317" s="9"/>
      <c r="FJ317" s="9"/>
      <c r="FK317" s="9"/>
      <c r="FL317" s="9"/>
      <c r="FM317" s="9"/>
      <c r="FN317" s="9"/>
      <c r="FO317" s="9"/>
      <c r="FP317" s="9"/>
      <c r="FQ317" s="9"/>
      <c r="FR317" s="9"/>
      <c r="FS317" s="9"/>
      <c r="FT317" s="9"/>
      <c r="FU317" s="9"/>
      <c r="FV317" s="9"/>
      <c r="FW317" s="9"/>
      <c r="FX317" s="9"/>
      <c r="FY317" s="9"/>
      <c r="FZ317" s="9"/>
      <c r="GA317" s="9"/>
      <c r="GB317" s="9"/>
      <c r="GC317" s="9"/>
      <c r="GD317" s="9"/>
      <c r="GE317" s="9"/>
      <c r="GF317" s="9"/>
      <c r="GG317" s="9"/>
      <c r="GH317" s="9"/>
      <c r="GI317" s="9"/>
      <c r="GJ317" s="9"/>
      <c r="GK317" s="9"/>
      <c r="GL317" s="9"/>
      <c r="GM317" s="9"/>
      <c r="GN317" s="9"/>
      <c r="GO317" s="9"/>
      <c r="GP317" s="9"/>
      <c r="GQ317" s="9"/>
      <c r="GR317" s="9"/>
      <c r="GS317" s="9"/>
      <c r="GT317" s="9"/>
      <c r="GU317" s="9"/>
      <c r="GV317" s="9"/>
      <c r="GW317" s="9"/>
      <c r="GX317" s="9"/>
      <c r="GY317" s="9"/>
      <c r="GZ317" s="9"/>
      <c r="HA317" s="9"/>
      <c r="HB317" s="9"/>
      <c r="HC317" s="9"/>
      <c r="HD317" s="9"/>
      <c r="HE317" s="9"/>
      <c r="HF317" s="9"/>
      <c r="HG317" s="9"/>
      <c r="HH317" s="9"/>
      <c r="HI317" s="9"/>
      <c r="HJ317" s="9"/>
      <c r="HK317" s="9"/>
      <c r="HL317" s="9"/>
      <c r="HM317" s="9"/>
      <c r="HN317" s="9"/>
      <c r="HO317" s="9"/>
      <c r="HP317" s="9"/>
      <c r="HQ317" s="9"/>
      <c r="HR317" s="9"/>
      <c r="HS317" s="9"/>
      <c r="HT317" s="9"/>
      <c r="HU317" s="9"/>
      <c r="HV317" s="9"/>
      <c r="HW317" s="9"/>
      <c r="HX317" s="9"/>
      <c r="HY317" s="9"/>
      <c r="HZ317" s="9"/>
      <c r="IA317" s="9"/>
      <c r="IB317" s="9"/>
      <c r="IC317" s="9"/>
      <c r="ID317" s="9"/>
      <c r="IE317" s="9"/>
      <c r="IF317" s="9"/>
      <c r="IG317" s="9"/>
      <c r="IH317" s="9"/>
      <c r="II317" s="9"/>
    </row>
    <row r="318" spans="1:243" s="112" customFormat="1" ht="25.5" customHeight="1">
      <c r="A318" s="4">
        <v>310</v>
      </c>
      <c r="B318" s="82">
        <v>3</v>
      </c>
      <c r="C318" s="3" t="s">
        <v>7</v>
      </c>
      <c r="D318" s="24" t="s">
        <v>525</v>
      </c>
      <c r="E318" s="358" t="s">
        <v>526</v>
      </c>
      <c r="F318" s="12" t="s">
        <v>42</v>
      </c>
      <c r="G318" s="12" t="s">
        <v>49</v>
      </c>
      <c r="H318" s="26" t="s">
        <v>300</v>
      </c>
      <c r="I318" s="187" t="s">
        <v>163</v>
      </c>
      <c r="J318" s="89" t="s">
        <v>113</v>
      </c>
      <c r="K318" s="187" t="s">
        <v>527</v>
      </c>
      <c r="L318" s="89" t="s">
        <v>164</v>
      </c>
      <c r="M318" s="13" t="s">
        <v>521</v>
      </c>
      <c r="N318" s="9"/>
      <c r="O318" s="9"/>
      <c r="P318" s="9"/>
      <c r="Q318" s="9"/>
      <c r="R318" s="9"/>
      <c r="S318" s="4"/>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c r="CI318" s="9"/>
      <c r="CJ318" s="9"/>
      <c r="CK318" s="9"/>
      <c r="CL318" s="9"/>
      <c r="CM318" s="9"/>
      <c r="CN318" s="9"/>
      <c r="CO318" s="9"/>
      <c r="CP318" s="9"/>
      <c r="CQ318" s="9"/>
      <c r="CR318" s="9"/>
      <c r="CS318" s="9"/>
      <c r="CT318" s="9"/>
      <c r="CU318" s="9"/>
      <c r="CV318" s="9"/>
      <c r="CW318" s="9"/>
      <c r="CX318" s="9"/>
      <c r="CY318" s="9"/>
      <c r="CZ318" s="9"/>
      <c r="DA318" s="9"/>
      <c r="DB318" s="9"/>
      <c r="DC318" s="9"/>
      <c r="DD318" s="9"/>
      <c r="DE318" s="9"/>
      <c r="DF318" s="9"/>
      <c r="DG318" s="9"/>
      <c r="DH318" s="9"/>
      <c r="DI318" s="9"/>
      <c r="DJ318" s="9"/>
      <c r="DK318" s="9"/>
      <c r="DL318" s="9"/>
      <c r="DM318" s="9"/>
      <c r="DN318" s="9"/>
      <c r="DO318" s="9"/>
      <c r="DP318" s="9"/>
      <c r="DQ318" s="9"/>
      <c r="DR318" s="9"/>
      <c r="DS318" s="9"/>
      <c r="DT318" s="9"/>
      <c r="DU318" s="9"/>
      <c r="DV318" s="9"/>
      <c r="DW318" s="9"/>
      <c r="DX318" s="9"/>
      <c r="DY318" s="9"/>
      <c r="DZ318" s="9"/>
      <c r="EA318" s="9"/>
      <c r="EB318" s="9"/>
      <c r="EC318" s="9"/>
      <c r="ED318" s="9"/>
      <c r="EE318" s="9"/>
      <c r="EF318" s="9"/>
      <c r="EG318" s="9"/>
      <c r="EH318" s="9"/>
      <c r="EI318" s="9"/>
      <c r="EJ318" s="9"/>
      <c r="EK318" s="9"/>
      <c r="EL318" s="9"/>
      <c r="EM318" s="9"/>
      <c r="EN318" s="9"/>
      <c r="EO318" s="9"/>
      <c r="EP318" s="9"/>
      <c r="EQ318" s="9"/>
      <c r="ER318" s="9"/>
      <c r="ES318" s="9"/>
      <c r="ET318" s="9"/>
      <c r="EU318" s="9"/>
      <c r="EV318" s="9"/>
      <c r="EW318" s="9"/>
      <c r="EX318" s="9"/>
      <c r="EY318" s="9"/>
      <c r="EZ318" s="9"/>
      <c r="FA318" s="9"/>
      <c r="FB318" s="9"/>
      <c r="FC318" s="9"/>
      <c r="FD318" s="9"/>
      <c r="FE318" s="9"/>
      <c r="FF318" s="9"/>
      <c r="FG318" s="9"/>
      <c r="FH318" s="9"/>
      <c r="FI318" s="9"/>
      <c r="FJ318" s="9"/>
      <c r="FK318" s="9"/>
      <c r="FL318" s="9"/>
      <c r="FM318" s="9"/>
      <c r="FN318" s="9"/>
      <c r="FO318" s="9"/>
      <c r="FP318" s="9"/>
      <c r="FQ318" s="9"/>
      <c r="FR318" s="9"/>
      <c r="FS318" s="9"/>
      <c r="FT318" s="9"/>
      <c r="FU318" s="9"/>
      <c r="FV318" s="9"/>
      <c r="FW318" s="9"/>
      <c r="FX318" s="9"/>
      <c r="FY318" s="9"/>
      <c r="FZ318" s="9"/>
      <c r="GA318" s="9"/>
      <c r="GB318" s="9"/>
      <c r="GC318" s="9"/>
      <c r="GD318" s="9"/>
      <c r="GE318" s="9"/>
      <c r="GF318" s="9"/>
      <c r="GG318" s="9"/>
      <c r="GH318" s="9"/>
      <c r="GI318" s="9"/>
      <c r="GJ318" s="9"/>
      <c r="GK318" s="9"/>
      <c r="GL318" s="9"/>
      <c r="GM318" s="9"/>
      <c r="GN318" s="9"/>
      <c r="GO318" s="9"/>
      <c r="GP318" s="9"/>
      <c r="GQ318" s="9"/>
      <c r="GR318" s="9"/>
      <c r="GS318" s="9"/>
      <c r="GT318" s="9"/>
      <c r="GU318" s="9"/>
      <c r="GV318" s="9"/>
      <c r="GW318" s="9"/>
      <c r="GX318" s="9"/>
      <c r="GY318" s="9"/>
      <c r="GZ318" s="9"/>
      <c r="HA318" s="9"/>
      <c r="HB318" s="9"/>
      <c r="HC318" s="9"/>
      <c r="HD318" s="9"/>
      <c r="HE318" s="9"/>
      <c r="HF318" s="9"/>
      <c r="HG318" s="9"/>
      <c r="HH318" s="9"/>
      <c r="HI318" s="9"/>
      <c r="HJ318" s="9"/>
      <c r="HK318" s="9"/>
      <c r="HL318" s="9"/>
      <c r="HM318" s="9"/>
      <c r="HN318" s="9"/>
      <c r="HO318" s="9"/>
      <c r="HP318" s="9"/>
      <c r="HQ318" s="9"/>
      <c r="HR318" s="9"/>
      <c r="HS318" s="9"/>
      <c r="HT318" s="9"/>
      <c r="HU318" s="9"/>
      <c r="HV318" s="9"/>
      <c r="HW318" s="9"/>
      <c r="HX318" s="9"/>
      <c r="HY318" s="9"/>
      <c r="HZ318" s="9"/>
      <c r="IA318" s="9"/>
      <c r="IB318" s="9"/>
      <c r="IC318" s="9"/>
      <c r="ID318" s="9"/>
      <c r="IE318" s="9"/>
      <c r="IF318" s="9"/>
      <c r="IG318" s="9"/>
      <c r="IH318" s="9"/>
      <c r="II318" s="9"/>
    </row>
    <row r="319" spans="1:243" s="112" customFormat="1" ht="25.5" customHeight="1">
      <c r="A319" s="4">
        <v>311</v>
      </c>
      <c r="B319" s="82">
        <v>4</v>
      </c>
      <c r="C319" s="3" t="s">
        <v>7</v>
      </c>
      <c r="D319" s="24" t="s">
        <v>528</v>
      </c>
      <c r="E319" s="358" t="s">
        <v>529</v>
      </c>
      <c r="F319" s="12" t="s">
        <v>42</v>
      </c>
      <c r="G319" s="12" t="s">
        <v>49</v>
      </c>
      <c r="H319" s="26" t="s">
        <v>300</v>
      </c>
      <c r="I319" s="187" t="s">
        <v>162</v>
      </c>
      <c r="J319" s="89" t="s">
        <v>113</v>
      </c>
      <c r="K319" s="187" t="s">
        <v>163</v>
      </c>
      <c r="L319" s="89" t="s">
        <v>164</v>
      </c>
      <c r="M319" s="13" t="s">
        <v>521</v>
      </c>
      <c r="N319" s="9"/>
      <c r="O319" s="9"/>
      <c r="P319" s="9"/>
      <c r="Q319" s="9"/>
      <c r="R319" s="9"/>
      <c r="S319" s="4"/>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c r="CF319" s="9"/>
      <c r="CG319" s="9"/>
      <c r="CH319" s="9"/>
      <c r="CI319" s="9"/>
      <c r="CJ319" s="9"/>
      <c r="CK319" s="9"/>
      <c r="CL319" s="9"/>
      <c r="CM319" s="9"/>
      <c r="CN319" s="9"/>
      <c r="CO319" s="9"/>
      <c r="CP319" s="9"/>
      <c r="CQ319" s="9"/>
      <c r="CR319" s="9"/>
      <c r="CS319" s="9"/>
      <c r="CT319" s="9"/>
      <c r="CU319" s="9"/>
      <c r="CV319" s="9"/>
      <c r="CW319" s="9"/>
      <c r="CX319" s="9"/>
      <c r="CY319" s="9"/>
      <c r="CZ319" s="9"/>
      <c r="DA319" s="9"/>
      <c r="DB319" s="9"/>
      <c r="DC319" s="9"/>
      <c r="DD319" s="9"/>
      <c r="DE319" s="9"/>
      <c r="DF319" s="9"/>
      <c r="DG319" s="9"/>
      <c r="DH319" s="9"/>
      <c r="DI319" s="9"/>
      <c r="DJ319" s="9"/>
      <c r="DK319" s="9"/>
      <c r="DL319" s="9"/>
      <c r="DM319" s="9"/>
      <c r="DN319" s="9"/>
      <c r="DO319" s="9"/>
      <c r="DP319" s="9"/>
      <c r="DQ319" s="9"/>
      <c r="DR319" s="9"/>
      <c r="DS319" s="9"/>
      <c r="DT319" s="9"/>
      <c r="DU319" s="9"/>
      <c r="DV319" s="9"/>
      <c r="DW319" s="9"/>
      <c r="DX319" s="9"/>
      <c r="DY319" s="9"/>
      <c r="DZ319" s="9"/>
      <c r="EA319" s="9"/>
      <c r="EB319" s="9"/>
      <c r="EC319" s="9"/>
      <c r="ED319" s="9"/>
      <c r="EE319" s="9"/>
      <c r="EF319" s="9"/>
      <c r="EG319" s="9"/>
      <c r="EH319" s="9"/>
      <c r="EI319" s="9"/>
      <c r="EJ319" s="9"/>
      <c r="EK319" s="9"/>
      <c r="EL319" s="9"/>
      <c r="EM319" s="9"/>
      <c r="EN319" s="9"/>
      <c r="EO319" s="9"/>
      <c r="EP319" s="9"/>
      <c r="EQ319" s="9"/>
      <c r="ER319" s="9"/>
      <c r="ES319" s="9"/>
      <c r="ET319" s="9"/>
      <c r="EU319" s="9"/>
      <c r="EV319" s="9"/>
      <c r="EW319" s="9"/>
      <c r="EX319" s="9"/>
      <c r="EY319" s="9"/>
      <c r="EZ319" s="9"/>
      <c r="FA319" s="9"/>
      <c r="FB319" s="9"/>
      <c r="FC319" s="9"/>
      <c r="FD319" s="9"/>
      <c r="FE319" s="9"/>
      <c r="FF319" s="9"/>
      <c r="FG319" s="9"/>
      <c r="FH319" s="9"/>
      <c r="FI319" s="9"/>
      <c r="FJ319" s="9"/>
      <c r="FK319" s="9"/>
      <c r="FL319" s="9"/>
      <c r="FM319" s="9"/>
      <c r="FN319" s="9"/>
      <c r="FO319" s="9"/>
      <c r="FP319" s="9"/>
      <c r="FQ319" s="9"/>
      <c r="FR319" s="9"/>
      <c r="FS319" s="9"/>
      <c r="FT319" s="9"/>
      <c r="FU319" s="9"/>
      <c r="FV319" s="9"/>
      <c r="FW319" s="9"/>
      <c r="FX319" s="9"/>
      <c r="FY319" s="9"/>
      <c r="FZ319" s="9"/>
      <c r="GA319" s="9"/>
      <c r="GB319" s="9"/>
      <c r="GC319" s="9"/>
      <c r="GD319" s="9"/>
      <c r="GE319" s="9"/>
      <c r="GF319" s="9"/>
      <c r="GG319" s="9"/>
      <c r="GH319" s="9"/>
      <c r="GI319" s="9"/>
      <c r="GJ319" s="9"/>
      <c r="GK319" s="9"/>
      <c r="GL319" s="9"/>
      <c r="GM319" s="9"/>
      <c r="GN319" s="9"/>
      <c r="GO319" s="9"/>
      <c r="GP319" s="9"/>
      <c r="GQ319" s="9"/>
      <c r="GR319" s="9"/>
      <c r="GS319" s="9"/>
      <c r="GT319" s="9"/>
      <c r="GU319" s="9"/>
      <c r="GV319" s="9"/>
      <c r="GW319" s="9"/>
      <c r="GX319" s="9"/>
      <c r="GY319" s="9"/>
      <c r="GZ319" s="9"/>
      <c r="HA319" s="9"/>
      <c r="HB319" s="9"/>
      <c r="HC319" s="9"/>
      <c r="HD319" s="9"/>
      <c r="HE319" s="9"/>
      <c r="HF319" s="9"/>
      <c r="HG319" s="9"/>
      <c r="HH319" s="9"/>
      <c r="HI319" s="9"/>
      <c r="HJ319" s="9"/>
      <c r="HK319" s="9"/>
      <c r="HL319" s="9"/>
      <c r="HM319" s="9"/>
      <c r="HN319" s="9"/>
      <c r="HO319" s="9"/>
      <c r="HP319" s="9"/>
      <c r="HQ319" s="9"/>
      <c r="HR319" s="9"/>
      <c r="HS319" s="9"/>
      <c r="HT319" s="9"/>
      <c r="HU319" s="9"/>
      <c r="HV319" s="9"/>
      <c r="HW319" s="9"/>
      <c r="HX319" s="9"/>
      <c r="HY319" s="9"/>
      <c r="HZ319" s="9"/>
      <c r="IA319" s="9"/>
      <c r="IB319" s="9"/>
      <c r="IC319" s="9"/>
      <c r="ID319" s="9"/>
      <c r="IE319" s="9"/>
      <c r="IF319" s="9"/>
      <c r="IG319" s="9"/>
      <c r="IH319" s="9"/>
      <c r="II319" s="9"/>
    </row>
    <row r="320" spans="1:243" s="112" customFormat="1" ht="25.5" customHeight="1">
      <c r="A320" s="4">
        <v>312</v>
      </c>
      <c r="B320" s="82">
        <v>5</v>
      </c>
      <c r="C320" s="3" t="s">
        <v>292</v>
      </c>
      <c r="D320" s="24" t="s">
        <v>530</v>
      </c>
      <c r="E320" s="142" t="s">
        <v>531</v>
      </c>
      <c r="F320" s="12" t="s">
        <v>75</v>
      </c>
      <c r="G320" s="12" t="s">
        <v>49</v>
      </c>
      <c r="H320" s="26" t="s">
        <v>296</v>
      </c>
      <c r="I320" s="187" t="s">
        <v>163</v>
      </c>
      <c r="J320" s="89" t="s">
        <v>197</v>
      </c>
      <c r="K320" s="187" t="s">
        <v>527</v>
      </c>
      <c r="L320" s="89" t="s">
        <v>407</v>
      </c>
      <c r="M320" s="13" t="s">
        <v>521</v>
      </c>
      <c r="N320" s="9"/>
      <c r="O320" s="9"/>
      <c r="P320" s="9"/>
      <c r="Q320" s="9"/>
      <c r="R320" s="9"/>
      <c r="S320" s="4"/>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c r="CF320" s="9"/>
      <c r="CG320" s="9"/>
      <c r="CH320" s="9"/>
      <c r="CI320" s="9"/>
      <c r="CJ320" s="9"/>
      <c r="CK320" s="9"/>
      <c r="CL320" s="9"/>
      <c r="CM320" s="9"/>
      <c r="CN320" s="9"/>
      <c r="CO320" s="9"/>
      <c r="CP320" s="9"/>
      <c r="CQ320" s="9"/>
      <c r="CR320" s="9"/>
      <c r="CS320" s="9"/>
      <c r="CT320" s="9"/>
      <c r="CU320" s="9"/>
      <c r="CV320" s="9"/>
      <c r="CW320" s="9"/>
      <c r="CX320" s="9"/>
      <c r="CY320" s="9"/>
      <c r="CZ320" s="9"/>
      <c r="DA320" s="9"/>
      <c r="DB320" s="9"/>
      <c r="DC320" s="9"/>
      <c r="DD320" s="9"/>
      <c r="DE320" s="9"/>
      <c r="DF320" s="9"/>
      <c r="DG320" s="9"/>
      <c r="DH320" s="9"/>
      <c r="DI320" s="9"/>
      <c r="DJ320" s="9"/>
      <c r="DK320" s="9"/>
      <c r="DL320" s="9"/>
      <c r="DM320" s="9"/>
      <c r="DN320" s="9"/>
      <c r="DO320" s="9"/>
      <c r="DP320" s="9"/>
      <c r="DQ320" s="9"/>
      <c r="DR320" s="9"/>
      <c r="DS320" s="9"/>
      <c r="DT320" s="9"/>
      <c r="DU320" s="9"/>
      <c r="DV320" s="9"/>
      <c r="DW320" s="9"/>
      <c r="DX320" s="9"/>
      <c r="DY320" s="9"/>
      <c r="DZ320" s="9"/>
      <c r="EA320" s="9"/>
      <c r="EB320" s="9"/>
      <c r="EC320" s="9"/>
      <c r="ED320" s="9"/>
      <c r="EE320" s="9"/>
      <c r="EF320" s="9"/>
      <c r="EG320" s="9"/>
      <c r="EH320" s="9"/>
      <c r="EI320" s="9"/>
      <c r="EJ320" s="9"/>
      <c r="EK320" s="9"/>
      <c r="EL320" s="9"/>
      <c r="EM320" s="9"/>
      <c r="EN320" s="9"/>
      <c r="EO320" s="9"/>
      <c r="EP320" s="9"/>
      <c r="EQ320" s="9"/>
      <c r="ER320" s="9"/>
      <c r="ES320" s="9"/>
      <c r="ET320" s="9"/>
      <c r="EU320" s="9"/>
      <c r="EV320" s="9"/>
      <c r="EW320" s="9"/>
      <c r="EX320" s="9"/>
      <c r="EY320" s="9"/>
      <c r="EZ320" s="9"/>
      <c r="FA320" s="9"/>
      <c r="FB320" s="9"/>
      <c r="FC320" s="9"/>
      <c r="FD320" s="9"/>
      <c r="FE320" s="9"/>
      <c r="FF320" s="9"/>
      <c r="FG320" s="9"/>
      <c r="FH320" s="9"/>
      <c r="FI320" s="9"/>
      <c r="FJ320" s="9"/>
      <c r="FK320" s="9"/>
      <c r="FL320" s="9"/>
      <c r="FM320" s="9"/>
      <c r="FN320" s="9"/>
      <c r="FO320" s="9"/>
      <c r="FP320" s="9"/>
      <c r="FQ320" s="9"/>
      <c r="FR320" s="9"/>
      <c r="FS320" s="9"/>
      <c r="FT320" s="9"/>
      <c r="FU320" s="9"/>
      <c r="FV320" s="9"/>
      <c r="FW320" s="9"/>
      <c r="FX320" s="9"/>
      <c r="FY320" s="9"/>
      <c r="FZ320" s="9"/>
      <c r="GA320" s="9"/>
      <c r="GB320" s="9"/>
      <c r="GC320" s="9"/>
      <c r="GD320" s="9"/>
      <c r="GE320" s="9"/>
      <c r="GF320" s="9"/>
      <c r="GG320" s="9"/>
      <c r="GH320" s="9"/>
      <c r="GI320" s="9"/>
      <c r="GJ320" s="9"/>
      <c r="GK320" s="9"/>
      <c r="GL320" s="9"/>
      <c r="GM320" s="9"/>
      <c r="GN320" s="9"/>
      <c r="GO320" s="9"/>
      <c r="GP320" s="9"/>
      <c r="GQ320" s="9"/>
      <c r="GR320" s="9"/>
      <c r="GS320" s="9"/>
      <c r="GT320" s="9"/>
      <c r="GU320" s="9"/>
      <c r="GV320" s="9"/>
      <c r="GW320" s="9"/>
      <c r="GX320" s="9"/>
      <c r="GY320" s="9"/>
      <c r="GZ320" s="9"/>
      <c r="HA320" s="9"/>
      <c r="HB320" s="9"/>
      <c r="HC320" s="9"/>
      <c r="HD320" s="9"/>
      <c r="HE320" s="9"/>
      <c r="HF320" s="9"/>
      <c r="HG320" s="9"/>
      <c r="HH320" s="9"/>
      <c r="HI320" s="9"/>
      <c r="HJ320" s="9"/>
      <c r="HK320" s="9"/>
      <c r="HL320" s="9"/>
      <c r="HM320" s="9"/>
      <c r="HN320" s="9"/>
      <c r="HO320" s="9"/>
      <c r="HP320" s="9"/>
      <c r="HQ320" s="9"/>
      <c r="HR320" s="9"/>
      <c r="HS320" s="9"/>
      <c r="HT320" s="9"/>
      <c r="HU320" s="9"/>
      <c r="HV320" s="9"/>
      <c r="HW320" s="9"/>
      <c r="HX320" s="9"/>
      <c r="HY320" s="9"/>
      <c r="HZ320" s="9"/>
      <c r="IA320" s="9"/>
      <c r="IB320" s="9"/>
      <c r="IC320" s="9"/>
      <c r="ID320" s="9"/>
      <c r="IE320" s="9"/>
      <c r="IF320" s="9"/>
      <c r="IG320" s="9"/>
      <c r="IH320" s="9"/>
      <c r="II320" s="9"/>
    </row>
    <row r="321" spans="1:243" s="112" customFormat="1" ht="25.5" customHeight="1">
      <c r="A321" s="4">
        <v>313</v>
      </c>
      <c r="B321" s="82">
        <v>6</v>
      </c>
      <c r="C321" s="3" t="s">
        <v>7</v>
      </c>
      <c r="D321" s="24" t="s">
        <v>532</v>
      </c>
      <c r="E321" s="11" t="s">
        <v>533</v>
      </c>
      <c r="F321" s="12" t="s">
        <v>42</v>
      </c>
      <c r="G321" s="12" t="s">
        <v>49</v>
      </c>
      <c r="H321" s="26" t="s">
        <v>296</v>
      </c>
      <c r="I321" s="187" t="s">
        <v>469</v>
      </c>
      <c r="J321" s="89" t="s">
        <v>113</v>
      </c>
      <c r="K321" s="187" t="s">
        <v>162</v>
      </c>
      <c r="L321" s="89" t="s">
        <v>164</v>
      </c>
      <c r="M321" s="13" t="s">
        <v>521</v>
      </c>
      <c r="N321" s="9"/>
      <c r="O321" s="9"/>
      <c r="P321" s="9"/>
      <c r="Q321" s="9"/>
      <c r="R321" s="9"/>
      <c r="S321" s="4"/>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c r="CF321" s="9"/>
      <c r="CG321" s="9"/>
      <c r="CH321" s="9"/>
      <c r="CI321" s="9"/>
      <c r="CJ321" s="9"/>
      <c r="CK321" s="9"/>
      <c r="CL321" s="9"/>
      <c r="CM321" s="9"/>
      <c r="CN321" s="9"/>
      <c r="CO321" s="9"/>
      <c r="CP321" s="9"/>
      <c r="CQ321" s="9"/>
      <c r="CR321" s="9"/>
      <c r="CS321" s="9"/>
      <c r="CT321" s="9"/>
      <c r="CU321" s="9"/>
      <c r="CV321" s="9"/>
      <c r="CW321" s="9"/>
      <c r="CX321" s="9"/>
      <c r="CY321" s="9"/>
      <c r="CZ321" s="9"/>
      <c r="DA321" s="9"/>
      <c r="DB321" s="9"/>
      <c r="DC321" s="9"/>
      <c r="DD321" s="9"/>
      <c r="DE321" s="9"/>
      <c r="DF321" s="9"/>
      <c r="DG321" s="9"/>
      <c r="DH321" s="9"/>
      <c r="DI321" s="9"/>
      <c r="DJ321" s="9"/>
      <c r="DK321" s="9"/>
      <c r="DL321" s="9"/>
      <c r="DM321" s="9"/>
      <c r="DN321" s="9"/>
      <c r="DO321" s="9"/>
      <c r="DP321" s="9"/>
      <c r="DQ321" s="9"/>
      <c r="DR321" s="9"/>
      <c r="DS321" s="9"/>
      <c r="DT321" s="9"/>
      <c r="DU321" s="9"/>
      <c r="DV321" s="9"/>
      <c r="DW321" s="9"/>
      <c r="DX321" s="9"/>
      <c r="DY321" s="9"/>
      <c r="DZ321" s="9"/>
      <c r="EA321" s="9"/>
      <c r="EB321" s="9"/>
      <c r="EC321" s="9"/>
      <c r="ED321" s="9"/>
      <c r="EE321" s="9"/>
      <c r="EF321" s="9"/>
      <c r="EG321" s="9"/>
      <c r="EH321" s="9"/>
      <c r="EI321" s="9"/>
      <c r="EJ321" s="9"/>
      <c r="EK321" s="9"/>
      <c r="EL321" s="9"/>
      <c r="EM321" s="9"/>
      <c r="EN321" s="9"/>
      <c r="EO321" s="9"/>
      <c r="EP321" s="9"/>
      <c r="EQ321" s="9"/>
      <c r="ER321" s="9"/>
      <c r="ES321" s="9"/>
      <c r="ET321" s="9"/>
      <c r="EU321" s="9"/>
      <c r="EV321" s="9"/>
      <c r="EW321" s="9"/>
      <c r="EX321" s="9"/>
      <c r="EY321" s="9"/>
      <c r="EZ321" s="9"/>
      <c r="FA321" s="9"/>
      <c r="FB321" s="9"/>
      <c r="FC321" s="9"/>
      <c r="FD321" s="9"/>
      <c r="FE321" s="9"/>
      <c r="FF321" s="9"/>
      <c r="FG321" s="9"/>
      <c r="FH321" s="9"/>
      <c r="FI321" s="9"/>
      <c r="FJ321" s="9"/>
      <c r="FK321" s="9"/>
      <c r="FL321" s="9"/>
      <c r="FM321" s="9"/>
      <c r="FN321" s="9"/>
      <c r="FO321" s="9"/>
      <c r="FP321" s="9"/>
      <c r="FQ321" s="9"/>
      <c r="FR321" s="9"/>
      <c r="FS321" s="9"/>
      <c r="FT321" s="9"/>
      <c r="FU321" s="9"/>
      <c r="FV321" s="9"/>
      <c r="FW321" s="9"/>
      <c r="FX321" s="9"/>
      <c r="FY321" s="9"/>
      <c r="FZ321" s="9"/>
      <c r="GA321" s="9"/>
      <c r="GB321" s="9"/>
      <c r="GC321" s="9"/>
      <c r="GD321" s="9"/>
      <c r="GE321" s="9"/>
      <c r="GF321" s="9"/>
      <c r="GG321" s="9"/>
      <c r="GH321" s="9"/>
      <c r="GI321" s="9"/>
      <c r="GJ321" s="9"/>
      <c r="GK321" s="9"/>
      <c r="GL321" s="9"/>
      <c r="GM321" s="9"/>
      <c r="GN321" s="9"/>
      <c r="GO321" s="9"/>
      <c r="GP321" s="9"/>
      <c r="GQ321" s="9"/>
      <c r="GR321" s="9"/>
      <c r="GS321" s="9"/>
      <c r="GT321" s="9"/>
      <c r="GU321" s="9"/>
      <c r="GV321" s="9"/>
      <c r="GW321" s="9"/>
      <c r="GX321" s="9"/>
      <c r="GY321" s="9"/>
      <c r="GZ321" s="9"/>
      <c r="HA321" s="9"/>
      <c r="HB321" s="9"/>
      <c r="HC321" s="9"/>
      <c r="HD321" s="9"/>
      <c r="HE321" s="9"/>
      <c r="HF321" s="9"/>
      <c r="HG321" s="9"/>
      <c r="HH321" s="9"/>
      <c r="HI321" s="9"/>
      <c r="HJ321" s="9"/>
      <c r="HK321" s="9"/>
      <c r="HL321" s="9"/>
      <c r="HM321" s="9"/>
      <c r="HN321" s="9"/>
      <c r="HO321" s="9"/>
      <c r="HP321" s="9"/>
      <c r="HQ321" s="9"/>
      <c r="HR321" s="9"/>
      <c r="HS321" s="9"/>
      <c r="HT321" s="9"/>
      <c r="HU321" s="9"/>
      <c r="HV321" s="9"/>
      <c r="HW321" s="9"/>
      <c r="HX321" s="9"/>
      <c r="HY321" s="9"/>
      <c r="HZ321" s="9"/>
      <c r="IA321" s="9"/>
      <c r="IB321" s="9"/>
      <c r="IC321" s="9"/>
      <c r="ID321" s="9"/>
      <c r="IE321" s="9"/>
      <c r="IF321" s="9"/>
      <c r="IG321" s="9"/>
      <c r="IH321" s="9"/>
      <c r="II321" s="9"/>
    </row>
    <row r="322" spans="1:243" s="112" customFormat="1" ht="25.5" customHeight="1">
      <c r="A322" s="4">
        <v>314</v>
      </c>
      <c r="B322" s="82">
        <v>7</v>
      </c>
      <c r="C322" s="3" t="s">
        <v>7</v>
      </c>
      <c r="D322" s="24" t="s">
        <v>534</v>
      </c>
      <c r="E322" s="359" t="s">
        <v>535</v>
      </c>
      <c r="F322" s="12" t="s">
        <v>42</v>
      </c>
      <c r="G322" s="12" t="s">
        <v>49</v>
      </c>
      <c r="H322" s="26" t="s">
        <v>296</v>
      </c>
      <c r="I322" s="187" t="s">
        <v>168</v>
      </c>
      <c r="J322" s="89" t="s">
        <v>32</v>
      </c>
      <c r="K322" s="187" t="s">
        <v>169</v>
      </c>
      <c r="L322" s="89" t="s">
        <v>411</v>
      </c>
      <c r="M322" s="13" t="s">
        <v>521</v>
      </c>
      <c r="N322" s="9"/>
      <c r="O322" s="9"/>
      <c r="P322" s="9"/>
      <c r="Q322" s="9"/>
      <c r="R322" s="9"/>
      <c r="S322" s="4"/>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c r="CF322" s="9"/>
      <c r="CG322" s="9"/>
      <c r="CH322" s="9"/>
      <c r="CI322" s="9"/>
      <c r="CJ322" s="9"/>
      <c r="CK322" s="9"/>
      <c r="CL322" s="9"/>
      <c r="CM322" s="9"/>
      <c r="CN322" s="9"/>
      <c r="CO322" s="9"/>
      <c r="CP322" s="9"/>
      <c r="CQ322" s="9"/>
      <c r="CR322" s="9"/>
      <c r="CS322" s="9"/>
      <c r="CT322" s="9"/>
      <c r="CU322" s="9"/>
      <c r="CV322" s="9"/>
      <c r="CW322" s="9"/>
      <c r="CX322" s="9"/>
      <c r="CY322" s="9"/>
      <c r="CZ322" s="9"/>
      <c r="DA322" s="9"/>
      <c r="DB322" s="9"/>
      <c r="DC322" s="9"/>
      <c r="DD322" s="9"/>
      <c r="DE322" s="9"/>
      <c r="DF322" s="9"/>
      <c r="DG322" s="9"/>
      <c r="DH322" s="9"/>
      <c r="DI322" s="9"/>
      <c r="DJ322" s="9"/>
      <c r="DK322" s="9"/>
      <c r="DL322" s="9"/>
      <c r="DM322" s="9"/>
      <c r="DN322" s="9"/>
      <c r="DO322" s="9"/>
      <c r="DP322" s="9"/>
      <c r="DQ322" s="9"/>
      <c r="DR322" s="9"/>
      <c r="DS322" s="9"/>
      <c r="DT322" s="9"/>
      <c r="DU322" s="9"/>
      <c r="DV322" s="9"/>
      <c r="DW322" s="9"/>
      <c r="DX322" s="9"/>
      <c r="DY322" s="9"/>
      <c r="DZ322" s="9"/>
      <c r="EA322" s="9"/>
      <c r="EB322" s="9"/>
      <c r="EC322" s="9"/>
      <c r="ED322" s="9"/>
      <c r="EE322" s="9"/>
      <c r="EF322" s="9"/>
      <c r="EG322" s="9"/>
      <c r="EH322" s="9"/>
      <c r="EI322" s="9"/>
      <c r="EJ322" s="9"/>
      <c r="EK322" s="9"/>
      <c r="EL322" s="9"/>
      <c r="EM322" s="9"/>
      <c r="EN322" s="9"/>
      <c r="EO322" s="9"/>
      <c r="EP322" s="9"/>
      <c r="EQ322" s="9"/>
      <c r="ER322" s="9"/>
      <c r="ES322" s="9"/>
      <c r="ET322" s="9"/>
      <c r="EU322" s="9"/>
      <c r="EV322" s="9"/>
      <c r="EW322" s="9"/>
      <c r="EX322" s="9"/>
      <c r="EY322" s="9"/>
      <c r="EZ322" s="9"/>
      <c r="FA322" s="9"/>
      <c r="FB322" s="9"/>
      <c r="FC322" s="9"/>
      <c r="FD322" s="9"/>
      <c r="FE322" s="9"/>
      <c r="FF322" s="9"/>
      <c r="FG322" s="9"/>
      <c r="FH322" s="9"/>
      <c r="FI322" s="9"/>
      <c r="FJ322" s="9"/>
      <c r="FK322" s="9"/>
      <c r="FL322" s="9"/>
      <c r="FM322" s="9"/>
      <c r="FN322" s="9"/>
      <c r="FO322" s="9"/>
      <c r="FP322" s="9"/>
      <c r="FQ322" s="9"/>
      <c r="FR322" s="9"/>
      <c r="FS322" s="9"/>
      <c r="FT322" s="9"/>
      <c r="FU322" s="9"/>
      <c r="FV322" s="9"/>
      <c r="FW322" s="9"/>
      <c r="FX322" s="9"/>
      <c r="FY322" s="9"/>
      <c r="FZ322" s="9"/>
      <c r="GA322" s="9"/>
      <c r="GB322" s="9"/>
      <c r="GC322" s="9"/>
      <c r="GD322" s="9"/>
      <c r="GE322" s="9"/>
      <c r="GF322" s="9"/>
      <c r="GG322" s="9"/>
      <c r="GH322" s="9"/>
      <c r="GI322" s="9"/>
      <c r="GJ322" s="9"/>
      <c r="GK322" s="9"/>
      <c r="GL322" s="9"/>
      <c r="GM322" s="9"/>
      <c r="GN322" s="9"/>
      <c r="GO322" s="9"/>
      <c r="GP322" s="9"/>
      <c r="GQ322" s="9"/>
      <c r="GR322" s="9"/>
      <c r="GS322" s="9"/>
      <c r="GT322" s="9"/>
      <c r="GU322" s="9"/>
      <c r="GV322" s="9"/>
      <c r="GW322" s="9"/>
      <c r="GX322" s="9"/>
      <c r="GY322" s="9"/>
      <c r="GZ322" s="9"/>
      <c r="HA322" s="9"/>
      <c r="HB322" s="9"/>
      <c r="HC322" s="9"/>
      <c r="HD322" s="9"/>
      <c r="HE322" s="9"/>
      <c r="HF322" s="9"/>
      <c r="HG322" s="9"/>
      <c r="HH322" s="9"/>
      <c r="HI322" s="9"/>
      <c r="HJ322" s="9"/>
      <c r="HK322" s="9"/>
      <c r="HL322" s="9"/>
      <c r="HM322" s="9"/>
      <c r="HN322" s="9"/>
      <c r="HO322" s="9"/>
      <c r="HP322" s="9"/>
      <c r="HQ322" s="9"/>
      <c r="HR322" s="9"/>
      <c r="HS322" s="9"/>
      <c r="HT322" s="9"/>
      <c r="HU322" s="9"/>
      <c r="HV322" s="9"/>
      <c r="HW322" s="9"/>
      <c r="HX322" s="9"/>
      <c r="HY322" s="9"/>
      <c r="HZ322" s="9"/>
      <c r="IA322" s="9"/>
      <c r="IB322" s="9"/>
      <c r="IC322" s="9"/>
      <c r="ID322" s="9"/>
      <c r="IE322" s="9"/>
      <c r="IF322" s="9"/>
      <c r="IG322" s="9"/>
      <c r="IH322" s="9"/>
      <c r="II322" s="9"/>
    </row>
    <row r="323" spans="1:243" s="112" customFormat="1" ht="25.5" customHeight="1">
      <c r="A323" s="4">
        <v>315</v>
      </c>
      <c r="B323" s="82">
        <v>8</v>
      </c>
      <c r="C323" s="3" t="s">
        <v>7</v>
      </c>
      <c r="D323" s="24" t="s">
        <v>536</v>
      </c>
      <c r="E323" s="358" t="s">
        <v>537</v>
      </c>
      <c r="F323" s="12" t="s">
        <v>42</v>
      </c>
      <c r="G323" s="12" t="s">
        <v>49</v>
      </c>
      <c r="H323" s="26" t="s">
        <v>300</v>
      </c>
      <c r="I323" s="187" t="s">
        <v>172</v>
      </c>
      <c r="J323" s="89" t="s">
        <v>197</v>
      </c>
      <c r="K323" s="187" t="s">
        <v>168</v>
      </c>
      <c r="L323" s="89" t="s">
        <v>407</v>
      </c>
      <c r="M323" s="13" t="s">
        <v>521</v>
      </c>
      <c r="N323" s="9"/>
      <c r="O323" s="9"/>
      <c r="P323" s="9"/>
      <c r="Q323" s="9"/>
      <c r="R323" s="9"/>
      <c r="S323" s="4"/>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c r="CF323" s="9"/>
      <c r="CG323" s="9"/>
      <c r="CH323" s="9"/>
      <c r="CI323" s="9"/>
      <c r="CJ323" s="9"/>
      <c r="CK323" s="9"/>
      <c r="CL323" s="9"/>
      <c r="CM323" s="9"/>
      <c r="CN323" s="9"/>
      <c r="CO323" s="9"/>
      <c r="CP323" s="9"/>
      <c r="CQ323" s="9"/>
      <c r="CR323" s="9"/>
      <c r="CS323" s="9"/>
      <c r="CT323" s="9"/>
      <c r="CU323" s="9"/>
      <c r="CV323" s="9"/>
      <c r="CW323" s="9"/>
      <c r="CX323" s="9"/>
      <c r="CY323" s="9"/>
      <c r="CZ323" s="9"/>
      <c r="DA323" s="9"/>
      <c r="DB323" s="9"/>
      <c r="DC323" s="9"/>
      <c r="DD323" s="9"/>
      <c r="DE323" s="9"/>
      <c r="DF323" s="9"/>
      <c r="DG323" s="9"/>
      <c r="DH323" s="9"/>
      <c r="DI323" s="9"/>
      <c r="DJ323" s="9"/>
      <c r="DK323" s="9"/>
      <c r="DL323" s="9"/>
      <c r="DM323" s="9"/>
      <c r="DN323" s="9"/>
      <c r="DO323" s="9"/>
      <c r="DP323" s="9"/>
      <c r="DQ323" s="9"/>
      <c r="DR323" s="9"/>
      <c r="DS323" s="9"/>
      <c r="DT323" s="9"/>
      <c r="DU323" s="9"/>
      <c r="DV323" s="9"/>
      <c r="DW323" s="9"/>
      <c r="DX323" s="9"/>
      <c r="DY323" s="9"/>
      <c r="DZ323" s="9"/>
      <c r="EA323" s="9"/>
      <c r="EB323" s="9"/>
      <c r="EC323" s="9"/>
      <c r="ED323" s="9"/>
      <c r="EE323" s="9"/>
      <c r="EF323" s="9"/>
      <c r="EG323" s="9"/>
      <c r="EH323" s="9"/>
      <c r="EI323" s="9"/>
      <c r="EJ323" s="9"/>
      <c r="EK323" s="9"/>
      <c r="EL323" s="9"/>
      <c r="EM323" s="9"/>
      <c r="EN323" s="9"/>
      <c r="EO323" s="9"/>
      <c r="EP323" s="9"/>
      <c r="EQ323" s="9"/>
      <c r="ER323" s="9"/>
      <c r="ES323" s="9"/>
      <c r="ET323" s="9"/>
      <c r="EU323" s="9"/>
      <c r="EV323" s="9"/>
      <c r="EW323" s="9"/>
      <c r="EX323" s="9"/>
      <c r="EY323" s="9"/>
      <c r="EZ323" s="9"/>
      <c r="FA323" s="9"/>
      <c r="FB323" s="9"/>
      <c r="FC323" s="9"/>
      <c r="FD323" s="9"/>
      <c r="FE323" s="9"/>
      <c r="FF323" s="9"/>
      <c r="FG323" s="9"/>
      <c r="FH323" s="9"/>
      <c r="FI323" s="9"/>
      <c r="FJ323" s="9"/>
      <c r="FK323" s="9"/>
      <c r="FL323" s="9"/>
      <c r="FM323" s="9"/>
      <c r="FN323" s="9"/>
      <c r="FO323" s="9"/>
      <c r="FP323" s="9"/>
      <c r="FQ323" s="9"/>
      <c r="FR323" s="9"/>
      <c r="FS323" s="9"/>
      <c r="FT323" s="9"/>
      <c r="FU323" s="9"/>
      <c r="FV323" s="9"/>
      <c r="FW323" s="9"/>
      <c r="FX323" s="9"/>
      <c r="FY323" s="9"/>
      <c r="FZ323" s="9"/>
      <c r="GA323" s="9"/>
      <c r="GB323" s="9"/>
      <c r="GC323" s="9"/>
      <c r="GD323" s="9"/>
      <c r="GE323" s="9"/>
      <c r="GF323" s="9"/>
      <c r="GG323" s="9"/>
      <c r="GH323" s="9"/>
      <c r="GI323" s="9"/>
      <c r="GJ323" s="9"/>
      <c r="GK323" s="9"/>
      <c r="GL323" s="9"/>
      <c r="GM323" s="9"/>
      <c r="GN323" s="9"/>
      <c r="GO323" s="9"/>
      <c r="GP323" s="9"/>
      <c r="GQ323" s="9"/>
      <c r="GR323" s="9"/>
      <c r="GS323" s="9"/>
      <c r="GT323" s="9"/>
      <c r="GU323" s="9"/>
      <c r="GV323" s="9"/>
      <c r="GW323" s="9"/>
      <c r="GX323" s="9"/>
      <c r="GY323" s="9"/>
      <c r="GZ323" s="9"/>
      <c r="HA323" s="9"/>
      <c r="HB323" s="9"/>
      <c r="HC323" s="9"/>
      <c r="HD323" s="9"/>
      <c r="HE323" s="9"/>
      <c r="HF323" s="9"/>
      <c r="HG323" s="9"/>
      <c r="HH323" s="9"/>
      <c r="HI323" s="9"/>
      <c r="HJ323" s="9"/>
      <c r="HK323" s="9"/>
      <c r="HL323" s="9"/>
      <c r="HM323" s="9"/>
      <c r="HN323" s="9"/>
      <c r="HO323" s="9"/>
      <c r="HP323" s="9"/>
      <c r="HQ323" s="9"/>
      <c r="HR323" s="9"/>
      <c r="HS323" s="9"/>
      <c r="HT323" s="9"/>
      <c r="HU323" s="9"/>
      <c r="HV323" s="9"/>
      <c r="HW323" s="9"/>
      <c r="HX323" s="9"/>
      <c r="HY323" s="9"/>
      <c r="HZ323" s="9"/>
      <c r="IA323" s="9"/>
      <c r="IB323" s="9"/>
      <c r="IC323" s="9"/>
      <c r="ID323" s="9"/>
      <c r="IE323" s="9"/>
      <c r="IF323" s="9"/>
      <c r="IG323" s="9"/>
      <c r="IH323" s="9"/>
      <c r="II323" s="9"/>
    </row>
    <row r="324" spans="1:243" s="112" customFormat="1" ht="25.5" customHeight="1">
      <c r="A324" s="4">
        <v>316</v>
      </c>
      <c r="B324" s="82">
        <v>9</v>
      </c>
      <c r="C324" s="3" t="s">
        <v>7</v>
      </c>
      <c r="D324" s="24" t="s">
        <v>538</v>
      </c>
      <c r="E324" s="11" t="s">
        <v>539</v>
      </c>
      <c r="F324" s="12" t="s">
        <v>42</v>
      </c>
      <c r="G324" s="12" t="s">
        <v>49</v>
      </c>
      <c r="H324" s="26" t="s">
        <v>322</v>
      </c>
      <c r="I324" s="187" t="s">
        <v>236</v>
      </c>
      <c r="J324" s="89" t="s">
        <v>33</v>
      </c>
      <c r="K324" s="187" t="s">
        <v>183</v>
      </c>
      <c r="L324" s="89" t="s">
        <v>143</v>
      </c>
      <c r="M324" s="13" t="s">
        <v>521</v>
      </c>
      <c r="N324" s="9"/>
      <c r="O324" s="9"/>
      <c r="P324" s="9"/>
      <c r="Q324" s="9"/>
      <c r="R324" s="9"/>
      <c r="S324" s="4"/>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c r="CF324" s="9"/>
      <c r="CG324" s="9"/>
      <c r="CH324" s="9"/>
      <c r="CI324" s="9"/>
      <c r="CJ324" s="9"/>
      <c r="CK324" s="9"/>
      <c r="CL324" s="9"/>
      <c r="CM324" s="9"/>
      <c r="CN324" s="9"/>
      <c r="CO324" s="9"/>
      <c r="CP324" s="9"/>
      <c r="CQ324" s="9"/>
      <c r="CR324" s="9"/>
      <c r="CS324" s="9"/>
      <c r="CT324" s="9"/>
      <c r="CU324" s="9"/>
      <c r="CV324" s="9"/>
      <c r="CW324" s="9"/>
      <c r="CX324" s="9"/>
      <c r="CY324" s="9"/>
      <c r="CZ324" s="9"/>
      <c r="DA324" s="9"/>
      <c r="DB324" s="9"/>
      <c r="DC324" s="9"/>
      <c r="DD324" s="9"/>
      <c r="DE324" s="9"/>
      <c r="DF324" s="9"/>
      <c r="DG324" s="9"/>
      <c r="DH324" s="9"/>
      <c r="DI324" s="9"/>
      <c r="DJ324" s="9"/>
      <c r="DK324" s="9"/>
      <c r="DL324" s="9"/>
      <c r="DM324" s="9"/>
      <c r="DN324" s="9"/>
      <c r="DO324" s="9"/>
      <c r="DP324" s="9"/>
      <c r="DQ324" s="9"/>
      <c r="DR324" s="9"/>
      <c r="DS324" s="9"/>
      <c r="DT324" s="9"/>
      <c r="DU324" s="9"/>
      <c r="DV324" s="9"/>
      <c r="DW324" s="9"/>
      <c r="DX324" s="9"/>
      <c r="DY324" s="9"/>
      <c r="DZ324" s="9"/>
      <c r="EA324" s="9"/>
      <c r="EB324" s="9"/>
      <c r="EC324" s="9"/>
      <c r="ED324" s="9"/>
      <c r="EE324" s="9"/>
      <c r="EF324" s="9"/>
      <c r="EG324" s="9"/>
      <c r="EH324" s="9"/>
      <c r="EI324" s="9"/>
      <c r="EJ324" s="9"/>
      <c r="EK324" s="9"/>
      <c r="EL324" s="9"/>
      <c r="EM324" s="9"/>
      <c r="EN324" s="9"/>
      <c r="EO324" s="9"/>
      <c r="EP324" s="9"/>
      <c r="EQ324" s="9"/>
      <c r="ER324" s="9"/>
      <c r="ES324" s="9"/>
      <c r="ET324" s="9"/>
      <c r="EU324" s="9"/>
      <c r="EV324" s="9"/>
      <c r="EW324" s="9"/>
      <c r="EX324" s="9"/>
      <c r="EY324" s="9"/>
      <c r="EZ324" s="9"/>
      <c r="FA324" s="9"/>
      <c r="FB324" s="9"/>
      <c r="FC324" s="9"/>
      <c r="FD324" s="9"/>
      <c r="FE324" s="9"/>
      <c r="FF324" s="9"/>
      <c r="FG324" s="9"/>
      <c r="FH324" s="9"/>
      <c r="FI324" s="9"/>
      <c r="FJ324" s="9"/>
      <c r="FK324" s="9"/>
      <c r="FL324" s="9"/>
      <c r="FM324" s="9"/>
      <c r="FN324" s="9"/>
      <c r="FO324" s="9"/>
      <c r="FP324" s="9"/>
      <c r="FQ324" s="9"/>
      <c r="FR324" s="9"/>
      <c r="FS324" s="9"/>
      <c r="FT324" s="9"/>
      <c r="FU324" s="9"/>
      <c r="FV324" s="9"/>
      <c r="FW324" s="9"/>
      <c r="FX324" s="9"/>
      <c r="FY324" s="9"/>
      <c r="FZ324" s="9"/>
      <c r="GA324" s="9"/>
      <c r="GB324" s="9"/>
      <c r="GC324" s="9"/>
      <c r="GD324" s="9"/>
      <c r="GE324" s="9"/>
      <c r="GF324" s="9"/>
      <c r="GG324" s="9"/>
      <c r="GH324" s="9"/>
      <c r="GI324" s="9"/>
      <c r="GJ324" s="9"/>
      <c r="GK324" s="9"/>
      <c r="GL324" s="9"/>
      <c r="GM324" s="9"/>
      <c r="GN324" s="9"/>
      <c r="GO324" s="9"/>
      <c r="GP324" s="9"/>
      <c r="GQ324" s="9"/>
      <c r="GR324" s="9"/>
      <c r="GS324" s="9"/>
      <c r="GT324" s="9"/>
      <c r="GU324" s="9"/>
      <c r="GV324" s="9"/>
      <c r="GW324" s="9"/>
      <c r="GX324" s="9"/>
      <c r="GY324" s="9"/>
      <c r="GZ324" s="9"/>
      <c r="HA324" s="9"/>
      <c r="HB324" s="9"/>
      <c r="HC324" s="9"/>
      <c r="HD324" s="9"/>
      <c r="HE324" s="9"/>
      <c r="HF324" s="9"/>
      <c r="HG324" s="9"/>
      <c r="HH324" s="9"/>
      <c r="HI324" s="9"/>
      <c r="HJ324" s="9"/>
      <c r="HK324" s="9"/>
      <c r="HL324" s="9"/>
      <c r="HM324" s="9"/>
      <c r="HN324" s="9"/>
      <c r="HO324" s="9"/>
      <c r="HP324" s="9"/>
      <c r="HQ324" s="9"/>
      <c r="HR324" s="9"/>
      <c r="HS324" s="9"/>
      <c r="HT324" s="9"/>
      <c r="HU324" s="9"/>
      <c r="HV324" s="9"/>
      <c r="HW324" s="9"/>
      <c r="HX324" s="9"/>
      <c r="HY324" s="9"/>
      <c r="HZ324" s="9"/>
      <c r="IA324" s="9"/>
      <c r="IB324" s="9"/>
      <c r="IC324" s="9"/>
      <c r="ID324" s="9"/>
      <c r="IE324" s="9"/>
      <c r="IF324" s="9"/>
      <c r="IG324" s="9"/>
      <c r="IH324" s="9"/>
      <c r="II324" s="9"/>
    </row>
    <row r="325" spans="1:243" s="112" customFormat="1" ht="25.5" customHeight="1">
      <c r="A325" s="4">
        <v>317</v>
      </c>
      <c r="B325" s="82">
        <v>10</v>
      </c>
      <c r="C325" s="3" t="s">
        <v>7</v>
      </c>
      <c r="D325" s="24" t="s">
        <v>540</v>
      </c>
      <c r="E325" s="360" t="s">
        <v>541</v>
      </c>
      <c r="F325" s="12" t="s">
        <v>42</v>
      </c>
      <c r="G325" s="12" t="s">
        <v>49</v>
      </c>
      <c r="H325" s="26" t="s">
        <v>300</v>
      </c>
      <c r="I325" s="187" t="s">
        <v>469</v>
      </c>
      <c r="J325" s="89" t="s">
        <v>113</v>
      </c>
      <c r="K325" s="187" t="s">
        <v>162</v>
      </c>
      <c r="L325" s="89" t="s">
        <v>164</v>
      </c>
      <c r="M325" s="13" t="s">
        <v>521</v>
      </c>
      <c r="N325" s="9"/>
      <c r="O325" s="9"/>
      <c r="P325" s="9"/>
      <c r="Q325" s="9"/>
      <c r="R325" s="9"/>
      <c r="S325" s="4"/>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c r="CF325" s="9"/>
      <c r="CG325" s="9"/>
      <c r="CH325" s="9"/>
      <c r="CI325" s="9"/>
      <c r="CJ325" s="9"/>
      <c r="CK325" s="9"/>
      <c r="CL325" s="9"/>
      <c r="CM325" s="9"/>
      <c r="CN325" s="9"/>
      <c r="CO325" s="9"/>
      <c r="CP325" s="9"/>
      <c r="CQ325" s="9"/>
      <c r="CR325" s="9"/>
      <c r="CS325" s="9"/>
      <c r="CT325" s="9"/>
      <c r="CU325" s="9"/>
      <c r="CV325" s="9"/>
      <c r="CW325" s="9"/>
      <c r="CX325" s="9"/>
      <c r="CY325" s="9"/>
      <c r="CZ325" s="9"/>
      <c r="DA325" s="9"/>
      <c r="DB325" s="9"/>
      <c r="DC325" s="9"/>
      <c r="DD325" s="9"/>
      <c r="DE325" s="9"/>
      <c r="DF325" s="9"/>
      <c r="DG325" s="9"/>
      <c r="DH325" s="9"/>
      <c r="DI325" s="9"/>
      <c r="DJ325" s="9"/>
      <c r="DK325" s="9"/>
      <c r="DL325" s="9"/>
      <c r="DM325" s="9"/>
      <c r="DN325" s="9"/>
      <c r="DO325" s="9"/>
      <c r="DP325" s="9"/>
      <c r="DQ325" s="9"/>
      <c r="DR325" s="9"/>
      <c r="DS325" s="9"/>
      <c r="DT325" s="9"/>
      <c r="DU325" s="9"/>
      <c r="DV325" s="9"/>
      <c r="DW325" s="9"/>
      <c r="DX325" s="9"/>
      <c r="DY325" s="9"/>
      <c r="DZ325" s="9"/>
      <c r="EA325" s="9"/>
      <c r="EB325" s="9"/>
      <c r="EC325" s="9"/>
      <c r="ED325" s="9"/>
      <c r="EE325" s="9"/>
      <c r="EF325" s="9"/>
      <c r="EG325" s="9"/>
      <c r="EH325" s="9"/>
      <c r="EI325" s="9"/>
      <c r="EJ325" s="9"/>
      <c r="EK325" s="9"/>
      <c r="EL325" s="9"/>
      <c r="EM325" s="9"/>
      <c r="EN325" s="9"/>
      <c r="EO325" s="9"/>
      <c r="EP325" s="9"/>
      <c r="EQ325" s="9"/>
      <c r="ER325" s="9"/>
      <c r="ES325" s="9"/>
      <c r="ET325" s="9"/>
      <c r="EU325" s="9"/>
      <c r="EV325" s="9"/>
      <c r="EW325" s="9"/>
      <c r="EX325" s="9"/>
      <c r="EY325" s="9"/>
      <c r="EZ325" s="9"/>
      <c r="FA325" s="9"/>
      <c r="FB325" s="9"/>
      <c r="FC325" s="9"/>
      <c r="FD325" s="9"/>
      <c r="FE325" s="9"/>
      <c r="FF325" s="9"/>
      <c r="FG325" s="9"/>
      <c r="FH325" s="9"/>
      <c r="FI325" s="9"/>
      <c r="FJ325" s="9"/>
      <c r="FK325" s="9"/>
      <c r="FL325" s="9"/>
      <c r="FM325" s="9"/>
      <c r="FN325" s="9"/>
      <c r="FO325" s="9"/>
      <c r="FP325" s="9"/>
      <c r="FQ325" s="9"/>
      <c r="FR325" s="9"/>
      <c r="FS325" s="9"/>
      <c r="FT325" s="9"/>
      <c r="FU325" s="9"/>
      <c r="FV325" s="9"/>
      <c r="FW325" s="9"/>
      <c r="FX325" s="9"/>
      <c r="FY325" s="9"/>
      <c r="FZ325" s="9"/>
      <c r="GA325" s="9"/>
      <c r="GB325" s="9"/>
      <c r="GC325" s="9"/>
      <c r="GD325" s="9"/>
      <c r="GE325" s="9"/>
      <c r="GF325" s="9"/>
      <c r="GG325" s="9"/>
      <c r="GH325" s="9"/>
      <c r="GI325" s="9"/>
      <c r="GJ325" s="9"/>
      <c r="GK325" s="9"/>
      <c r="GL325" s="9"/>
      <c r="GM325" s="9"/>
      <c r="GN325" s="9"/>
      <c r="GO325" s="9"/>
      <c r="GP325" s="9"/>
      <c r="GQ325" s="9"/>
      <c r="GR325" s="9"/>
      <c r="GS325" s="9"/>
      <c r="GT325" s="9"/>
      <c r="GU325" s="9"/>
      <c r="GV325" s="9"/>
      <c r="GW325" s="9"/>
      <c r="GX325" s="9"/>
      <c r="GY325" s="9"/>
      <c r="GZ325" s="9"/>
      <c r="HA325" s="9"/>
      <c r="HB325" s="9"/>
      <c r="HC325" s="9"/>
      <c r="HD325" s="9"/>
      <c r="HE325" s="9"/>
      <c r="HF325" s="9"/>
      <c r="HG325" s="9"/>
      <c r="HH325" s="9"/>
      <c r="HI325" s="9"/>
      <c r="HJ325" s="9"/>
      <c r="HK325" s="9"/>
      <c r="HL325" s="9"/>
      <c r="HM325" s="9"/>
      <c r="HN325" s="9"/>
      <c r="HO325" s="9"/>
      <c r="HP325" s="9"/>
      <c r="HQ325" s="9"/>
      <c r="HR325" s="9"/>
      <c r="HS325" s="9"/>
      <c r="HT325" s="9"/>
      <c r="HU325" s="9"/>
      <c r="HV325" s="9"/>
      <c r="HW325" s="9"/>
      <c r="HX325" s="9"/>
      <c r="HY325" s="9"/>
      <c r="HZ325" s="9"/>
      <c r="IA325" s="9"/>
      <c r="IB325" s="9"/>
      <c r="IC325" s="9"/>
      <c r="ID325" s="9"/>
      <c r="IE325" s="9"/>
      <c r="IF325" s="9"/>
      <c r="IG325" s="9"/>
      <c r="IH325" s="9"/>
      <c r="II325" s="9"/>
    </row>
    <row r="326" spans="1:243" s="112" customFormat="1" ht="25.5" customHeight="1">
      <c r="A326" s="4">
        <v>318</v>
      </c>
      <c r="B326" s="82">
        <v>11</v>
      </c>
      <c r="C326" s="3" t="s">
        <v>7</v>
      </c>
      <c r="D326" s="24" t="s">
        <v>542</v>
      </c>
      <c r="E326" s="358" t="s">
        <v>543</v>
      </c>
      <c r="F326" s="12" t="s">
        <v>42</v>
      </c>
      <c r="G326" s="12" t="s">
        <v>49</v>
      </c>
      <c r="H326" s="26" t="s">
        <v>322</v>
      </c>
      <c r="I326" s="187" t="s">
        <v>172</v>
      </c>
      <c r="J326" s="89" t="s">
        <v>197</v>
      </c>
      <c r="K326" s="187" t="s">
        <v>168</v>
      </c>
      <c r="L326" s="89" t="s">
        <v>407</v>
      </c>
      <c r="M326" s="13" t="s">
        <v>521</v>
      </c>
      <c r="N326" s="9"/>
      <c r="O326" s="9"/>
      <c r="P326" s="9"/>
      <c r="Q326" s="9"/>
      <c r="R326" s="9"/>
      <c r="S326" s="4"/>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c r="CI326" s="9"/>
      <c r="CJ326" s="9"/>
      <c r="CK326" s="9"/>
      <c r="CL326" s="9"/>
      <c r="CM326" s="9"/>
      <c r="CN326" s="9"/>
      <c r="CO326" s="9"/>
      <c r="CP326" s="9"/>
      <c r="CQ326" s="9"/>
      <c r="CR326" s="9"/>
      <c r="CS326" s="9"/>
      <c r="CT326" s="9"/>
      <c r="CU326" s="9"/>
      <c r="CV326" s="9"/>
      <c r="CW326" s="9"/>
      <c r="CX326" s="9"/>
      <c r="CY326" s="9"/>
      <c r="CZ326" s="9"/>
      <c r="DA326" s="9"/>
      <c r="DB326" s="9"/>
      <c r="DC326" s="9"/>
      <c r="DD326" s="9"/>
      <c r="DE326" s="9"/>
      <c r="DF326" s="9"/>
      <c r="DG326" s="9"/>
      <c r="DH326" s="9"/>
      <c r="DI326" s="9"/>
      <c r="DJ326" s="9"/>
      <c r="DK326" s="9"/>
      <c r="DL326" s="9"/>
      <c r="DM326" s="9"/>
      <c r="DN326" s="9"/>
      <c r="DO326" s="9"/>
      <c r="DP326" s="9"/>
      <c r="DQ326" s="9"/>
      <c r="DR326" s="9"/>
      <c r="DS326" s="9"/>
      <c r="DT326" s="9"/>
      <c r="DU326" s="9"/>
      <c r="DV326" s="9"/>
      <c r="DW326" s="9"/>
      <c r="DX326" s="9"/>
      <c r="DY326" s="9"/>
      <c r="DZ326" s="9"/>
      <c r="EA326" s="9"/>
      <c r="EB326" s="9"/>
      <c r="EC326" s="9"/>
      <c r="ED326" s="9"/>
      <c r="EE326" s="9"/>
      <c r="EF326" s="9"/>
      <c r="EG326" s="9"/>
      <c r="EH326" s="9"/>
      <c r="EI326" s="9"/>
      <c r="EJ326" s="9"/>
      <c r="EK326" s="9"/>
      <c r="EL326" s="9"/>
      <c r="EM326" s="9"/>
      <c r="EN326" s="9"/>
      <c r="EO326" s="9"/>
      <c r="EP326" s="9"/>
      <c r="EQ326" s="9"/>
      <c r="ER326" s="9"/>
      <c r="ES326" s="9"/>
      <c r="ET326" s="9"/>
      <c r="EU326" s="9"/>
      <c r="EV326" s="9"/>
      <c r="EW326" s="9"/>
      <c r="EX326" s="9"/>
      <c r="EY326" s="9"/>
      <c r="EZ326" s="9"/>
      <c r="FA326" s="9"/>
      <c r="FB326" s="9"/>
      <c r="FC326" s="9"/>
      <c r="FD326" s="9"/>
      <c r="FE326" s="9"/>
      <c r="FF326" s="9"/>
      <c r="FG326" s="9"/>
      <c r="FH326" s="9"/>
      <c r="FI326" s="9"/>
      <c r="FJ326" s="9"/>
      <c r="FK326" s="9"/>
      <c r="FL326" s="9"/>
      <c r="FM326" s="9"/>
      <c r="FN326" s="9"/>
      <c r="FO326" s="9"/>
      <c r="FP326" s="9"/>
      <c r="FQ326" s="9"/>
      <c r="FR326" s="9"/>
      <c r="FS326" s="9"/>
      <c r="FT326" s="9"/>
      <c r="FU326" s="9"/>
      <c r="FV326" s="9"/>
      <c r="FW326" s="9"/>
      <c r="FX326" s="9"/>
      <c r="FY326" s="9"/>
      <c r="FZ326" s="9"/>
      <c r="GA326" s="9"/>
      <c r="GB326" s="9"/>
      <c r="GC326" s="9"/>
      <c r="GD326" s="9"/>
      <c r="GE326" s="9"/>
      <c r="GF326" s="9"/>
      <c r="GG326" s="9"/>
      <c r="GH326" s="9"/>
      <c r="GI326" s="9"/>
      <c r="GJ326" s="9"/>
      <c r="GK326" s="9"/>
      <c r="GL326" s="9"/>
      <c r="GM326" s="9"/>
      <c r="GN326" s="9"/>
      <c r="GO326" s="9"/>
      <c r="GP326" s="9"/>
      <c r="GQ326" s="9"/>
      <c r="GR326" s="9"/>
      <c r="GS326" s="9"/>
      <c r="GT326" s="9"/>
      <c r="GU326" s="9"/>
      <c r="GV326" s="9"/>
      <c r="GW326" s="9"/>
      <c r="GX326" s="9"/>
      <c r="GY326" s="9"/>
      <c r="GZ326" s="9"/>
      <c r="HA326" s="9"/>
      <c r="HB326" s="9"/>
      <c r="HC326" s="9"/>
      <c r="HD326" s="9"/>
      <c r="HE326" s="9"/>
      <c r="HF326" s="9"/>
      <c r="HG326" s="9"/>
      <c r="HH326" s="9"/>
      <c r="HI326" s="9"/>
      <c r="HJ326" s="9"/>
      <c r="HK326" s="9"/>
      <c r="HL326" s="9"/>
      <c r="HM326" s="9"/>
      <c r="HN326" s="9"/>
      <c r="HO326" s="9"/>
      <c r="HP326" s="9"/>
      <c r="HQ326" s="9"/>
      <c r="HR326" s="9"/>
      <c r="HS326" s="9"/>
      <c r="HT326" s="9"/>
      <c r="HU326" s="9"/>
      <c r="HV326" s="9"/>
      <c r="HW326" s="9"/>
      <c r="HX326" s="9"/>
      <c r="HY326" s="9"/>
      <c r="HZ326" s="9"/>
      <c r="IA326" s="9"/>
      <c r="IB326" s="9"/>
      <c r="IC326" s="9"/>
      <c r="ID326" s="9"/>
      <c r="IE326" s="9"/>
      <c r="IF326" s="9"/>
      <c r="IG326" s="9"/>
      <c r="IH326" s="9"/>
      <c r="II326" s="9"/>
    </row>
    <row r="327" spans="1:243" ht="25.5" customHeight="1">
      <c r="A327" s="4">
        <v>319</v>
      </c>
      <c r="B327" s="27">
        <v>1</v>
      </c>
      <c r="C327" s="14" t="s">
        <v>292</v>
      </c>
      <c r="D327" s="169" t="s">
        <v>544</v>
      </c>
      <c r="E327" s="361" t="s">
        <v>545</v>
      </c>
      <c r="F327" s="14" t="s">
        <v>75</v>
      </c>
      <c r="G327" s="170" t="s">
        <v>43</v>
      </c>
      <c r="H327" s="14" t="s">
        <v>296</v>
      </c>
      <c r="I327" s="362">
        <v>19</v>
      </c>
      <c r="J327" s="361" t="s">
        <v>113</v>
      </c>
      <c r="K327" s="363">
        <v>20</v>
      </c>
      <c r="L327" s="361" t="s">
        <v>164</v>
      </c>
      <c r="M327" s="14" t="s">
        <v>1022</v>
      </c>
      <c r="P327" s="66"/>
      <c r="Q327" s="66"/>
      <c r="S327" s="14"/>
    </row>
    <row r="328" spans="1:243" ht="25.5" customHeight="1">
      <c r="A328" s="4">
        <v>320</v>
      </c>
      <c r="B328" s="27">
        <v>2</v>
      </c>
      <c r="C328" s="14" t="s">
        <v>292</v>
      </c>
      <c r="D328" s="169" t="s">
        <v>547</v>
      </c>
      <c r="E328" s="361" t="s">
        <v>548</v>
      </c>
      <c r="F328" s="14" t="s">
        <v>75</v>
      </c>
      <c r="G328" s="170" t="s">
        <v>104</v>
      </c>
      <c r="H328" s="14" t="s">
        <v>296</v>
      </c>
      <c r="I328" s="362">
        <v>31</v>
      </c>
      <c r="J328" s="361" t="s">
        <v>33</v>
      </c>
      <c r="K328" s="363">
        <v>32</v>
      </c>
      <c r="L328" s="361" t="s">
        <v>143</v>
      </c>
      <c r="M328" s="14" t="s">
        <v>1022</v>
      </c>
      <c r="P328" s="66"/>
      <c r="Q328" s="66"/>
      <c r="S328" s="14"/>
    </row>
    <row r="329" spans="1:243" ht="25.5" customHeight="1">
      <c r="A329" s="4">
        <v>321</v>
      </c>
      <c r="B329" s="27">
        <v>3</v>
      </c>
      <c r="C329" s="14" t="s">
        <v>7</v>
      </c>
      <c r="D329" s="169" t="s">
        <v>549</v>
      </c>
      <c r="E329" s="361" t="s">
        <v>550</v>
      </c>
      <c r="F329" s="14" t="s">
        <v>8</v>
      </c>
      <c r="G329" s="170" t="s">
        <v>104</v>
      </c>
      <c r="H329" s="14" t="s">
        <v>300</v>
      </c>
      <c r="I329" s="362">
        <v>14</v>
      </c>
      <c r="J329" s="361" t="s">
        <v>33</v>
      </c>
      <c r="K329" s="363">
        <v>15</v>
      </c>
      <c r="L329" s="361" t="s">
        <v>143</v>
      </c>
      <c r="M329" s="14" t="s">
        <v>1022</v>
      </c>
      <c r="P329" s="66"/>
      <c r="Q329" s="66"/>
      <c r="S329" s="14"/>
    </row>
    <row r="330" spans="1:243" ht="25.5" customHeight="1">
      <c r="A330" s="4">
        <v>322</v>
      </c>
      <c r="B330" s="27">
        <v>4</v>
      </c>
      <c r="C330" s="14" t="s">
        <v>7</v>
      </c>
      <c r="D330" s="169" t="s">
        <v>551</v>
      </c>
      <c r="E330" s="361" t="s">
        <v>552</v>
      </c>
      <c r="F330" s="14" t="s">
        <v>8</v>
      </c>
      <c r="G330" s="170" t="s">
        <v>49</v>
      </c>
      <c r="H330" s="14" t="s">
        <v>300</v>
      </c>
      <c r="I330" s="362">
        <v>24</v>
      </c>
      <c r="J330" s="361" t="s">
        <v>190</v>
      </c>
      <c r="K330" s="363">
        <v>25</v>
      </c>
      <c r="L330" s="361" t="s">
        <v>191</v>
      </c>
      <c r="M330" s="14" t="s">
        <v>1022</v>
      </c>
      <c r="P330" s="66"/>
      <c r="Q330" s="66"/>
      <c r="S330" s="14"/>
    </row>
    <row r="331" spans="1:243" ht="25.5" customHeight="1">
      <c r="A331" s="4">
        <v>323</v>
      </c>
      <c r="B331" s="27">
        <v>5</v>
      </c>
      <c r="C331" s="14" t="s">
        <v>7</v>
      </c>
      <c r="D331" s="169" t="s">
        <v>553</v>
      </c>
      <c r="E331" s="361" t="s">
        <v>554</v>
      </c>
      <c r="F331" s="14" t="s">
        <v>42</v>
      </c>
      <c r="G331" s="170" t="s">
        <v>49</v>
      </c>
      <c r="H331" s="14" t="s">
        <v>300</v>
      </c>
      <c r="I331" s="362">
        <v>29</v>
      </c>
      <c r="J331" s="361" t="s">
        <v>190</v>
      </c>
      <c r="K331" s="363">
        <v>30</v>
      </c>
      <c r="L331" s="361" t="s">
        <v>191</v>
      </c>
      <c r="M331" s="14" t="s">
        <v>1022</v>
      </c>
      <c r="P331" s="66"/>
      <c r="Q331" s="66"/>
      <c r="S331" s="14"/>
    </row>
    <row r="332" spans="1:243" ht="25.5" customHeight="1">
      <c r="A332" s="4">
        <v>324</v>
      </c>
      <c r="B332" s="27">
        <v>6</v>
      </c>
      <c r="C332" s="14" t="s">
        <v>7</v>
      </c>
      <c r="D332" s="169" t="s">
        <v>555</v>
      </c>
      <c r="E332" s="361" t="s">
        <v>556</v>
      </c>
      <c r="F332" s="14" t="s">
        <v>8</v>
      </c>
      <c r="G332" s="170" t="s">
        <v>49</v>
      </c>
      <c r="H332" s="14" t="s">
        <v>296</v>
      </c>
      <c r="I332" s="362">
        <v>22</v>
      </c>
      <c r="J332" s="361" t="s">
        <v>113</v>
      </c>
      <c r="K332" s="363">
        <v>23</v>
      </c>
      <c r="L332" s="361" t="s">
        <v>164</v>
      </c>
      <c r="M332" s="14" t="s">
        <v>1022</v>
      </c>
      <c r="P332" s="66"/>
      <c r="Q332" s="66"/>
      <c r="S332" s="14"/>
    </row>
    <row r="333" spans="1:243" ht="25.5" customHeight="1">
      <c r="A333" s="4">
        <v>325</v>
      </c>
      <c r="B333" s="27">
        <v>7</v>
      </c>
      <c r="C333" s="14" t="s">
        <v>7</v>
      </c>
      <c r="D333" s="169" t="s">
        <v>557</v>
      </c>
      <c r="E333" s="361" t="s">
        <v>558</v>
      </c>
      <c r="F333" s="14" t="s">
        <v>8</v>
      </c>
      <c r="G333" s="170" t="s">
        <v>49</v>
      </c>
      <c r="H333" s="14" t="s">
        <v>296</v>
      </c>
      <c r="I333" s="362">
        <v>27</v>
      </c>
      <c r="J333" s="361" t="s">
        <v>33</v>
      </c>
      <c r="K333" s="363">
        <v>28</v>
      </c>
      <c r="L333" s="361" t="s">
        <v>143</v>
      </c>
      <c r="M333" s="14" t="s">
        <v>1022</v>
      </c>
      <c r="P333" s="66"/>
      <c r="Q333" s="66"/>
      <c r="S333" s="14"/>
    </row>
    <row r="334" spans="1:243" ht="25.5" customHeight="1">
      <c r="A334" s="4">
        <v>326</v>
      </c>
      <c r="B334" s="27">
        <v>8</v>
      </c>
      <c r="C334" s="14" t="s">
        <v>7</v>
      </c>
      <c r="D334" s="169" t="s">
        <v>559</v>
      </c>
      <c r="E334" s="361" t="s">
        <v>560</v>
      </c>
      <c r="F334" s="14" t="s">
        <v>8</v>
      </c>
      <c r="G334" s="170" t="s">
        <v>49</v>
      </c>
      <c r="H334" s="14" t="s">
        <v>322</v>
      </c>
      <c r="I334" s="362">
        <v>6</v>
      </c>
      <c r="J334" s="361" t="s">
        <v>33</v>
      </c>
      <c r="K334" s="363">
        <v>7</v>
      </c>
      <c r="L334" s="361" t="s">
        <v>143</v>
      </c>
      <c r="M334" s="14" t="s">
        <v>1022</v>
      </c>
      <c r="P334" s="66"/>
      <c r="Q334" s="66"/>
      <c r="S334" s="14"/>
    </row>
    <row r="335" spans="1:243" ht="25.5" customHeight="1">
      <c r="A335" s="4">
        <v>327</v>
      </c>
      <c r="B335" s="27">
        <v>9</v>
      </c>
      <c r="C335" s="14" t="s">
        <v>292</v>
      </c>
      <c r="D335" s="169" t="s">
        <v>561</v>
      </c>
      <c r="E335" s="361" t="s">
        <v>562</v>
      </c>
      <c r="F335" s="14" t="s">
        <v>75</v>
      </c>
      <c r="G335" s="170" t="s">
        <v>49</v>
      </c>
      <c r="H335" s="14" t="s">
        <v>300</v>
      </c>
      <c r="I335" s="362">
        <v>10</v>
      </c>
      <c r="J335" s="361" t="s">
        <v>33</v>
      </c>
      <c r="K335" s="363">
        <v>11</v>
      </c>
      <c r="L335" s="361" t="s">
        <v>143</v>
      </c>
      <c r="M335" s="14" t="s">
        <v>1022</v>
      </c>
      <c r="P335" s="66"/>
      <c r="Q335" s="66"/>
      <c r="S335" s="14"/>
    </row>
    <row r="336" spans="1:243" ht="25.5" customHeight="1">
      <c r="A336" s="4">
        <v>328</v>
      </c>
      <c r="B336" s="27">
        <v>10</v>
      </c>
      <c r="C336" s="14" t="s">
        <v>7</v>
      </c>
      <c r="D336" s="169" t="s">
        <v>563</v>
      </c>
      <c r="E336" s="361" t="s">
        <v>564</v>
      </c>
      <c r="F336" s="14" t="s">
        <v>8</v>
      </c>
      <c r="G336" s="170" t="s">
        <v>49</v>
      </c>
      <c r="H336" s="14" t="s">
        <v>322</v>
      </c>
      <c r="I336" s="362">
        <v>6</v>
      </c>
      <c r="J336" s="361" t="s">
        <v>33</v>
      </c>
      <c r="K336" s="363">
        <v>7</v>
      </c>
      <c r="L336" s="361" t="s">
        <v>143</v>
      </c>
      <c r="M336" s="14" t="s">
        <v>1022</v>
      </c>
      <c r="P336" s="66"/>
      <c r="Q336" s="66"/>
      <c r="S336" s="14"/>
    </row>
    <row r="337" spans="1:19" ht="25.5" customHeight="1">
      <c r="A337" s="4">
        <v>329</v>
      </c>
      <c r="B337" s="27">
        <v>11</v>
      </c>
      <c r="C337" s="14" t="s">
        <v>7</v>
      </c>
      <c r="D337" s="169" t="s">
        <v>565</v>
      </c>
      <c r="E337" s="361" t="s">
        <v>566</v>
      </c>
      <c r="F337" s="14" t="s">
        <v>8</v>
      </c>
      <c r="G337" s="170" t="s">
        <v>49</v>
      </c>
      <c r="H337" s="14" t="s">
        <v>300</v>
      </c>
      <c r="I337" s="362">
        <v>8</v>
      </c>
      <c r="J337" s="361" t="s">
        <v>33</v>
      </c>
      <c r="K337" s="363">
        <v>9</v>
      </c>
      <c r="L337" s="361" t="s">
        <v>143</v>
      </c>
      <c r="M337" s="14" t="s">
        <v>1022</v>
      </c>
      <c r="P337" s="66"/>
      <c r="Q337" s="66"/>
      <c r="S337" s="14"/>
    </row>
    <row r="338" spans="1:19" ht="25.5" customHeight="1">
      <c r="A338" s="4">
        <v>330</v>
      </c>
      <c r="B338" s="27">
        <v>12</v>
      </c>
      <c r="C338" s="14" t="s">
        <v>7</v>
      </c>
      <c r="D338" s="169" t="s">
        <v>567</v>
      </c>
      <c r="E338" s="361" t="s">
        <v>568</v>
      </c>
      <c r="F338" s="14" t="s">
        <v>8</v>
      </c>
      <c r="G338" s="170" t="s">
        <v>49</v>
      </c>
      <c r="H338" s="14" t="s">
        <v>300</v>
      </c>
      <c r="I338" s="362">
        <v>18</v>
      </c>
      <c r="J338" s="361" t="s">
        <v>33</v>
      </c>
      <c r="K338" s="363">
        <v>19</v>
      </c>
      <c r="L338" s="361" t="s">
        <v>143</v>
      </c>
      <c r="M338" s="14" t="s">
        <v>1022</v>
      </c>
      <c r="P338" s="66"/>
      <c r="Q338" s="66"/>
      <c r="S338" s="14"/>
    </row>
    <row r="339" spans="1:19" ht="25.5" customHeight="1">
      <c r="A339" s="4">
        <v>331</v>
      </c>
      <c r="B339" s="27">
        <v>13</v>
      </c>
      <c r="C339" s="14" t="s">
        <v>292</v>
      </c>
      <c r="D339" s="169" t="s">
        <v>569</v>
      </c>
      <c r="E339" s="361" t="s">
        <v>396</v>
      </c>
      <c r="F339" s="14" t="s">
        <v>75</v>
      </c>
      <c r="G339" s="170" t="s">
        <v>49</v>
      </c>
      <c r="H339" s="14" t="s">
        <v>300</v>
      </c>
      <c r="I339" s="362">
        <v>18</v>
      </c>
      <c r="J339" s="361" t="s">
        <v>33</v>
      </c>
      <c r="K339" s="363">
        <v>19</v>
      </c>
      <c r="L339" s="361" t="s">
        <v>143</v>
      </c>
      <c r="M339" s="14" t="s">
        <v>1022</v>
      </c>
      <c r="P339" s="66"/>
      <c r="Q339" s="66"/>
      <c r="S339" s="14"/>
    </row>
    <row r="340" spans="1:19" ht="25.5" customHeight="1">
      <c r="A340" s="4">
        <v>332</v>
      </c>
      <c r="B340" s="27">
        <v>14</v>
      </c>
      <c r="C340" s="14" t="s">
        <v>7</v>
      </c>
      <c r="D340" s="169" t="s">
        <v>570</v>
      </c>
      <c r="E340" s="361" t="s">
        <v>571</v>
      </c>
      <c r="F340" s="14" t="s">
        <v>8</v>
      </c>
      <c r="G340" s="170" t="s">
        <v>49</v>
      </c>
      <c r="H340" s="14" t="s">
        <v>296</v>
      </c>
      <c r="I340" s="362">
        <v>28</v>
      </c>
      <c r="J340" s="361" t="s">
        <v>33</v>
      </c>
      <c r="K340" s="363">
        <v>29</v>
      </c>
      <c r="L340" s="361" t="s">
        <v>143</v>
      </c>
      <c r="M340" s="14" t="s">
        <v>1022</v>
      </c>
      <c r="P340" s="66"/>
      <c r="Q340" s="66"/>
      <c r="S340" s="14"/>
    </row>
    <row r="341" spans="1:19" ht="25.5" customHeight="1">
      <c r="A341" s="4">
        <v>333</v>
      </c>
      <c r="B341" s="27">
        <v>15</v>
      </c>
      <c r="C341" s="14" t="s">
        <v>292</v>
      </c>
      <c r="D341" s="169" t="s">
        <v>572</v>
      </c>
      <c r="E341" s="361" t="s">
        <v>573</v>
      </c>
      <c r="F341" s="14" t="s">
        <v>75</v>
      </c>
      <c r="G341" s="170" t="s">
        <v>49</v>
      </c>
      <c r="H341" s="14" t="s">
        <v>300</v>
      </c>
      <c r="I341" s="362">
        <v>22</v>
      </c>
      <c r="J341" s="361" t="s">
        <v>33</v>
      </c>
      <c r="K341" s="363">
        <v>23</v>
      </c>
      <c r="L341" s="361" t="s">
        <v>143</v>
      </c>
      <c r="M341" s="14" t="s">
        <v>1022</v>
      </c>
      <c r="P341" s="66"/>
      <c r="Q341" s="66"/>
      <c r="S341" s="14"/>
    </row>
    <row r="342" spans="1:19" ht="25.5" customHeight="1">
      <c r="A342" s="4">
        <v>334</v>
      </c>
      <c r="B342" s="27">
        <v>16</v>
      </c>
      <c r="C342" s="14" t="s">
        <v>292</v>
      </c>
      <c r="D342" s="169" t="s">
        <v>574</v>
      </c>
      <c r="E342" s="361" t="s">
        <v>575</v>
      </c>
      <c r="F342" s="14" t="s">
        <v>75</v>
      </c>
      <c r="G342" s="170" t="s">
        <v>49</v>
      </c>
      <c r="H342" s="14" t="s">
        <v>300</v>
      </c>
      <c r="I342" s="362">
        <v>20</v>
      </c>
      <c r="J342" s="361" t="s">
        <v>197</v>
      </c>
      <c r="K342" s="363">
        <v>21</v>
      </c>
      <c r="L342" s="361" t="s">
        <v>407</v>
      </c>
      <c r="M342" s="14" t="s">
        <v>1022</v>
      </c>
      <c r="P342" s="66"/>
      <c r="Q342" s="66"/>
      <c r="S342" s="14"/>
    </row>
    <row r="343" spans="1:19" ht="25.5" customHeight="1">
      <c r="A343" s="4">
        <v>335</v>
      </c>
      <c r="B343" s="27">
        <v>17</v>
      </c>
      <c r="C343" s="14" t="s">
        <v>7</v>
      </c>
      <c r="D343" s="169" t="s">
        <v>576</v>
      </c>
      <c r="E343" s="361" t="s">
        <v>577</v>
      </c>
      <c r="F343" s="14" t="s">
        <v>8</v>
      </c>
      <c r="G343" s="170" t="s">
        <v>49</v>
      </c>
      <c r="H343" s="14" t="s">
        <v>322</v>
      </c>
      <c r="I343" s="362">
        <v>8</v>
      </c>
      <c r="J343" s="361" t="s">
        <v>197</v>
      </c>
      <c r="K343" s="363">
        <v>9</v>
      </c>
      <c r="L343" s="361" t="s">
        <v>407</v>
      </c>
      <c r="M343" s="14" t="s">
        <v>1022</v>
      </c>
      <c r="P343" s="66"/>
      <c r="Q343" s="66"/>
      <c r="S343" s="14"/>
    </row>
    <row r="344" spans="1:19" ht="25.5" customHeight="1">
      <c r="A344" s="4">
        <v>336</v>
      </c>
      <c r="B344" s="27">
        <v>18</v>
      </c>
      <c r="C344" s="14" t="s">
        <v>7</v>
      </c>
      <c r="D344" s="169" t="s">
        <v>578</v>
      </c>
      <c r="E344" s="361" t="s">
        <v>579</v>
      </c>
      <c r="F344" s="14" t="s">
        <v>8</v>
      </c>
      <c r="G344" s="170" t="s">
        <v>49</v>
      </c>
      <c r="H344" s="14" t="s">
        <v>296</v>
      </c>
      <c r="I344" s="362">
        <v>29</v>
      </c>
      <c r="J344" s="361" t="s">
        <v>71</v>
      </c>
      <c r="K344" s="363">
        <v>30</v>
      </c>
      <c r="L344" s="361" t="s">
        <v>415</v>
      </c>
      <c r="M344" s="14" t="s">
        <v>1022</v>
      </c>
      <c r="P344" s="66"/>
      <c r="Q344" s="66"/>
      <c r="S344" s="14"/>
    </row>
    <row r="345" spans="1:19" s="9" customFormat="1" ht="25.5" customHeight="1">
      <c r="A345" s="4">
        <v>337</v>
      </c>
      <c r="B345" s="4">
        <v>1</v>
      </c>
      <c r="C345" s="10" t="str">
        <f t="shared" ref="C345:C370" si="10">IF(F345="Nữ","Bà","Ông")</f>
        <v>Ông</v>
      </c>
      <c r="D345" s="211" t="s">
        <v>580</v>
      </c>
      <c r="E345" s="364">
        <v>22687</v>
      </c>
      <c r="F345" s="12" t="s">
        <v>318</v>
      </c>
      <c r="G345" s="14" t="s">
        <v>49</v>
      </c>
      <c r="H345" s="365" t="s">
        <v>296</v>
      </c>
      <c r="I345" s="202" t="s">
        <v>1152</v>
      </c>
      <c r="J345" s="366" t="s">
        <v>32</v>
      </c>
      <c r="K345" s="202" t="s">
        <v>1000</v>
      </c>
      <c r="L345" s="366" t="s">
        <v>411</v>
      </c>
      <c r="M345" s="367" t="s">
        <v>1023</v>
      </c>
      <c r="S345" s="4"/>
    </row>
    <row r="346" spans="1:19" s="9" customFormat="1" ht="25.5" customHeight="1">
      <c r="A346" s="4">
        <v>338</v>
      </c>
      <c r="B346" s="4">
        <v>2</v>
      </c>
      <c r="C346" s="10" t="str">
        <f t="shared" si="10"/>
        <v>Bà</v>
      </c>
      <c r="D346" s="211" t="s">
        <v>581</v>
      </c>
      <c r="E346" s="364">
        <v>24662</v>
      </c>
      <c r="F346" s="12" t="s">
        <v>42</v>
      </c>
      <c r="G346" s="14" t="s">
        <v>49</v>
      </c>
      <c r="H346" s="365" t="s">
        <v>296</v>
      </c>
      <c r="I346" s="202" t="s">
        <v>238</v>
      </c>
      <c r="J346" s="368" t="s">
        <v>33</v>
      </c>
      <c r="K346" s="202" t="s">
        <v>1149</v>
      </c>
      <c r="L346" s="368" t="s">
        <v>143</v>
      </c>
      <c r="M346" s="367" t="s">
        <v>1023</v>
      </c>
      <c r="R346" s="201"/>
      <c r="S346" s="4"/>
    </row>
    <row r="347" spans="1:19" s="9" customFormat="1" ht="25.5" customHeight="1">
      <c r="A347" s="4">
        <v>339</v>
      </c>
      <c r="B347" s="4">
        <v>3</v>
      </c>
      <c r="C347" s="10" t="str">
        <f t="shared" si="10"/>
        <v>Ông</v>
      </c>
      <c r="D347" s="211" t="s">
        <v>582</v>
      </c>
      <c r="E347" s="364">
        <v>24037</v>
      </c>
      <c r="F347" s="12" t="s">
        <v>318</v>
      </c>
      <c r="G347" s="14" t="s">
        <v>49</v>
      </c>
      <c r="H347" s="365" t="s">
        <v>296</v>
      </c>
      <c r="I347" s="202" t="s">
        <v>1148</v>
      </c>
      <c r="J347" s="368" t="s">
        <v>33</v>
      </c>
      <c r="K347" s="202" t="s">
        <v>237</v>
      </c>
      <c r="L347" s="368" t="s">
        <v>143</v>
      </c>
      <c r="M347" s="367" t="s">
        <v>1023</v>
      </c>
      <c r="R347" s="201"/>
      <c r="S347" s="4"/>
    </row>
    <row r="348" spans="1:19" s="9" customFormat="1" ht="25.5" customHeight="1">
      <c r="A348" s="4">
        <v>340</v>
      </c>
      <c r="B348" s="4">
        <v>4</v>
      </c>
      <c r="C348" s="10" t="str">
        <f t="shared" si="10"/>
        <v>Ông</v>
      </c>
      <c r="D348" s="211" t="s">
        <v>583</v>
      </c>
      <c r="E348" s="364" t="s">
        <v>584</v>
      </c>
      <c r="F348" s="12" t="s">
        <v>318</v>
      </c>
      <c r="G348" s="14" t="s">
        <v>49</v>
      </c>
      <c r="H348" s="365" t="s">
        <v>296</v>
      </c>
      <c r="I348" s="202" t="s">
        <v>1148</v>
      </c>
      <c r="J348" s="368" t="s">
        <v>33</v>
      </c>
      <c r="K348" s="202" t="s">
        <v>237</v>
      </c>
      <c r="L348" s="368" t="s">
        <v>143</v>
      </c>
      <c r="M348" s="367" t="s">
        <v>1023</v>
      </c>
      <c r="R348" s="201"/>
      <c r="S348" s="4"/>
    </row>
    <row r="349" spans="1:19" s="9" customFormat="1" ht="25.5" customHeight="1">
      <c r="A349" s="4">
        <v>341</v>
      </c>
      <c r="B349" s="4">
        <v>5</v>
      </c>
      <c r="C349" s="10" t="str">
        <f t="shared" si="10"/>
        <v>Bà</v>
      </c>
      <c r="D349" s="211" t="s">
        <v>1389</v>
      </c>
      <c r="E349" s="364">
        <v>25029</v>
      </c>
      <c r="F349" s="12" t="s">
        <v>42</v>
      </c>
      <c r="G349" s="14" t="s">
        <v>49</v>
      </c>
      <c r="H349" s="365" t="s">
        <v>296</v>
      </c>
      <c r="I349" s="202" t="s">
        <v>1148</v>
      </c>
      <c r="J349" s="368" t="s">
        <v>33</v>
      </c>
      <c r="K349" s="202" t="s">
        <v>237</v>
      </c>
      <c r="L349" s="368" t="s">
        <v>143</v>
      </c>
      <c r="M349" s="367" t="s">
        <v>1023</v>
      </c>
      <c r="R349" s="201"/>
      <c r="S349" s="4"/>
    </row>
    <row r="350" spans="1:19" s="9" customFormat="1" ht="25.5" customHeight="1">
      <c r="A350" s="4">
        <v>342</v>
      </c>
      <c r="B350" s="4">
        <v>6</v>
      </c>
      <c r="C350" s="10" t="s">
        <v>7</v>
      </c>
      <c r="D350" s="211" t="s">
        <v>1390</v>
      </c>
      <c r="E350" s="364">
        <v>25239</v>
      </c>
      <c r="F350" s="12" t="s">
        <v>42</v>
      </c>
      <c r="G350" s="14" t="s">
        <v>49</v>
      </c>
      <c r="H350" s="365" t="s">
        <v>300</v>
      </c>
      <c r="I350" s="202" t="s">
        <v>463</v>
      </c>
      <c r="J350" s="368" t="s">
        <v>33</v>
      </c>
      <c r="K350" s="202" t="s">
        <v>464</v>
      </c>
      <c r="L350" s="368" t="s">
        <v>143</v>
      </c>
      <c r="M350" s="367" t="s">
        <v>1023</v>
      </c>
      <c r="R350" s="201"/>
      <c r="S350" s="4"/>
    </row>
    <row r="351" spans="1:19" s="9" customFormat="1" ht="25.5" customHeight="1">
      <c r="A351" s="4">
        <v>343</v>
      </c>
      <c r="B351" s="4">
        <v>7</v>
      </c>
      <c r="C351" s="10" t="str">
        <f t="shared" si="10"/>
        <v>Bà</v>
      </c>
      <c r="D351" s="211" t="s">
        <v>585</v>
      </c>
      <c r="E351" s="364">
        <v>25432</v>
      </c>
      <c r="F351" s="12" t="s">
        <v>42</v>
      </c>
      <c r="G351" s="14" t="s">
        <v>49</v>
      </c>
      <c r="H351" s="365" t="s">
        <v>300</v>
      </c>
      <c r="I351" s="202" t="s">
        <v>320</v>
      </c>
      <c r="J351" s="368" t="s">
        <v>32</v>
      </c>
      <c r="K351" s="202" t="s">
        <v>473</v>
      </c>
      <c r="L351" s="368" t="s">
        <v>411</v>
      </c>
      <c r="M351" s="367" t="s">
        <v>1023</v>
      </c>
      <c r="R351" s="201"/>
      <c r="S351" s="4"/>
    </row>
    <row r="352" spans="1:19" s="9" customFormat="1" ht="25.5" customHeight="1">
      <c r="A352" s="4">
        <v>344</v>
      </c>
      <c r="B352" s="4">
        <v>8</v>
      </c>
      <c r="C352" s="10" t="str">
        <f>IF(F352="Nữ","Bà","Ông")</f>
        <v>Bà</v>
      </c>
      <c r="D352" s="211" t="s">
        <v>586</v>
      </c>
      <c r="E352" s="364">
        <v>26818</v>
      </c>
      <c r="F352" s="12" t="s">
        <v>42</v>
      </c>
      <c r="G352" s="14" t="s">
        <v>49</v>
      </c>
      <c r="H352" s="365" t="s">
        <v>300</v>
      </c>
      <c r="I352" s="202" t="s">
        <v>527</v>
      </c>
      <c r="J352" s="368" t="s">
        <v>113</v>
      </c>
      <c r="K352" s="202" t="s">
        <v>524</v>
      </c>
      <c r="L352" s="368" t="s">
        <v>164</v>
      </c>
      <c r="M352" s="367" t="s">
        <v>1023</v>
      </c>
      <c r="R352" s="201"/>
      <c r="S352" s="4"/>
    </row>
    <row r="353" spans="1:19" s="9" customFormat="1" ht="25.5" customHeight="1">
      <c r="A353" s="4">
        <v>345</v>
      </c>
      <c r="B353" s="4">
        <v>9</v>
      </c>
      <c r="C353" s="10" t="str">
        <f>IF(F353="Nữ","Bà","Ông")</f>
        <v>Bà</v>
      </c>
      <c r="D353" s="211" t="s">
        <v>587</v>
      </c>
      <c r="E353" s="369" t="s">
        <v>588</v>
      </c>
      <c r="F353" s="12" t="s">
        <v>42</v>
      </c>
      <c r="G353" s="12" t="s">
        <v>319</v>
      </c>
      <c r="H353" s="365" t="s">
        <v>296</v>
      </c>
      <c r="I353" s="202" t="s">
        <v>237</v>
      </c>
      <c r="J353" s="368" t="s">
        <v>33</v>
      </c>
      <c r="K353" s="202" t="s">
        <v>238</v>
      </c>
      <c r="L353" s="368" t="s">
        <v>143</v>
      </c>
      <c r="M353" s="367" t="s">
        <v>1023</v>
      </c>
      <c r="R353" s="201"/>
      <c r="S353" s="4"/>
    </row>
    <row r="354" spans="1:19" s="9" customFormat="1" ht="25.5" customHeight="1">
      <c r="A354" s="4">
        <v>346</v>
      </c>
      <c r="B354" s="4">
        <v>10</v>
      </c>
      <c r="C354" s="10" t="str">
        <f t="shared" si="10"/>
        <v>Bà</v>
      </c>
      <c r="D354" s="211" t="s">
        <v>589</v>
      </c>
      <c r="E354" s="364">
        <v>27134</v>
      </c>
      <c r="F354" s="12" t="s">
        <v>42</v>
      </c>
      <c r="G354" s="12" t="s">
        <v>319</v>
      </c>
      <c r="H354" s="365" t="s">
        <v>300</v>
      </c>
      <c r="I354" s="202" t="s">
        <v>163</v>
      </c>
      <c r="J354" s="368" t="s">
        <v>113</v>
      </c>
      <c r="K354" s="202" t="s">
        <v>527</v>
      </c>
      <c r="L354" s="368" t="s">
        <v>164</v>
      </c>
      <c r="M354" s="367" t="s">
        <v>1023</v>
      </c>
      <c r="R354" s="201"/>
      <c r="S354" s="4"/>
    </row>
    <row r="355" spans="1:19" s="9" customFormat="1" ht="25.5" customHeight="1">
      <c r="A355" s="4">
        <v>347</v>
      </c>
      <c r="B355" s="4">
        <v>11</v>
      </c>
      <c r="C355" s="10" t="str">
        <f t="shared" si="10"/>
        <v>Bà</v>
      </c>
      <c r="D355" s="211" t="s">
        <v>590</v>
      </c>
      <c r="E355" s="369" t="s">
        <v>591</v>
      </c>
      <c r="F355" s="12" t="s">
        <v>42</v>
      </c>
      <c r="G355" s="14" t="s">
        <v>49</v>
      </c>
      <c r="H355" s="365" t="s">
        <v>300</v>
      </c>
      <c r="I355" s="202" t="s">
        <v>163</v>
      </c>
      <c r="J355" s="368" t="s">
        <v>33</v>
      </c>
      <c r="K355" s="202" t="s">
        <v>527</v>
      </c>
      <c r="L355" s="368" t="s">
        <v>143</v>
      </c>
      <c r="M355" s="367" t="s">
        <v>1023</v>
      </c>
      <c r="R355" s="201"/>
      <c r="S355" s="4"/>
    </row>
    <row r="356" spans="1:19" s="9" customFormat="1" ht="25.5" customHeight="1">
      <c r="A356" s="4">
        <v>348</v>
      </c>
      <c r="B356" s="4">
        <v>12</v>
      </c>
      <c r="C356" s="10" t="str">
        <f t="shared" si="10"/>
        <v>Bà</v>
      </c>
      <c r="D356" s="211" t="s">
        <v>592</v>
      </c>
      <c r="E356" s="370" t="s">
        <v>593</v>
      </c>
      <c r="F356" s="12" t="s">
        <v>42</v>
      </c>
      <c r="G356" s="14" t="s">
        <v>49</v>
      </c>
      <c r="H356" s="365" t="s">
        <v>296</v>
      </c>
      <c r="I356" s="202" t="s">
        <v>162</v>
      </c>
      <c r="J356" s="368" t="s">
        <v>113</v>
      </c>
      <c r="K356" s="202" t="s">
        <v>163</v>
      </c>
      <c r="L356" s="368" t="s">
        <v>164</v>
      </c>
      <c r="M356" s="367" t="s">
        <v>1023</v>
      </c>
      <c r="R356" s="201"/>
      <c r="S356" s="4"/>
    </row>
    <row r="357" spans="1:19" s="9" customFormat="1" ht="25.5" customHeight="1">
      <c r="A357" s="4">
        <v>349</v>
      </c>
      <c r="B357" s="4">
        <v>13</v>
      </c>
      <c r="C357" s="10" t="str">
        <f t="shared" si="10"/>
        <v>Bà</v>
      </c>
      <c r="D357" s="211" t="s">
        <v>594</v>
      </c>
      <c r="E357" s="364">
        <v>27302</v>
      </c>
      <c r="F357" s="12" t="s">
        <v>42</v>
      </c>
      <c r="G357" s="14" t="s">
        <v>49</v>
      </c>
      <c r="H357" s="365" t="s">
        <v>296</v>
      </c>
      <c r="I357" s="202" t="s">
        <v>162</v>
      </c>
      <c r="J357" s="368" t="s">
        <v>33</v>
      </c>
      <c r="K357" s="202" t="s">
        <v>163</v>
      </c>
      <c r="L357" s="368" t="s">
        <v>143</v>
      </c>
      <c r="M357" s="367" t="s">
        <v>1023</v>
      </c>
      <c r="R357" s="201"/>
      <c r="S357" s="4"/>
    </row>
    <row r="358" spans="1:19" s="9" customFormat="1" ht="25.5" customHeight="1">
      <c r="A358" s="4">
        <v>350</v>
      </c>
      <c r="B358" s="4">
        <v>14</v>
      </c>
      <c r="C358" s="10" t="str">
        <f t="shared" si="10"/>
        <v>Bà</v>
      </c>
      <c r="D358" s="211" t="s">
        <v>595</v>
      </c>
      <c r="E358" s="364">
        <v>27482</v>
      </c>
      <c r="F358" s="12" t="s">
        <v>42</v>
      </c>
      <c r="G358" s="14" t="s">
        <v>49</v>
      </c>
      <c r="H358" s="365" t="s">
        <v>300</v>
      </c>
      <c r="I358" s="202" t="s">
        <v>162</v>
      </c>
      <c r="J358" s="368" t="s">
        <v>113</v>
      </c>
      <c r="K358" s="202" t="s">
        <v>163</v>
      </c>
      <c r="L358" s="368" t="s">
        <v>164</v>
      </c>
      <c r="M358" s="367" t="s">
        <v>1023</v>
      </c>
      <c r="R358" s="201"/>
      <c r="S358" s="4"/>
    </row>
    <row r="359" spans="1:19" s="9" customFormat="1" ht="25.5" customHeight="1">
      <c r="A359" s="4">
        <v>351</v>
      </c>
      <c r="B359" s="4">
        <v>15</v>
      </c>
      <c r="C359" s="10" t="str">
        <f>IF(F359="Nữ","Bà","Ông")</f>
        <v>Ông</v>
      </c>
      <c r="D359" s="24" t="s">
        <v>596</v>
      </c>
      <c r="E359" s="26" t="s">
        <v>597</v>
      </c>
      <c r="F359" s="28" t="s">
        <v>318</v>
      </c>
      <c r="G359" s="28" t="s">
        <v>49</v>
      </c>
      <c r="H359" s="365" t="s">
        <v>296</v>
      </c>
      <c r="I359" s="202" t="s">
        <v>162</v>
      </c>
      <c r="J359" s="368" t="s">
        <v>113</v>
      </c>
      <c r="K359" s="202" t="s">
        <v>163</v>
      </c>
      <c r="L359" s="368" t="s">
        <v>164</v>
      </c>
      <c r="M359" s="367" t="s">
        <v>1023</v>
      </c>
      <c r="N359" s="371"/>
      <c r="O359" s="372"/>
      <c r="P359" s="373"/>
      <c r="Q359" s="374"/>
      <c r="R359" s="375"/>
      <c r="S359" s="4"/>
    </row>
    <row r="360" spans="1:19" s="9" customFormat="1" ht="25.5" customHeight="1">
      <c r="A360" s="4">
        <v>352</v>
      </c>
      <c r="B360" s="4">
        <v>16</v>
      </c>
      <c r="C360" s="10" t="s">
        <v>292</v>
      </c>
      <c r="D360" s="24" t="s">
        <v>598</v>
      </c>
      <c r="E360" s="26" t="s">
        <v>599</v>
      </c>
      <c r="F360" s="3" t="s">
        <v>75</v>
      </c>
      <c r="G360" s="3" t="s">
        <v>49</v>
      </c>
      <c r="H360" s="365" t="s">
        <v>296</v>
      </c>
      <c r="I360" s="376" t="s">
        <v>469</v>
      </c>
      <c r="J360" s="20" t="s">
        <v>197</v>
      </c>
      <c r="K360" s="376" t="s">
        <v>162</v>
      </c>
      <c r="L360" s="20" t="s">
        <v>407</v>
      </c>
      <c r="M360" s="367" t="s">
        <v>1023</v>
      </c>
      <c r="N360" s="371"/>
      <c r="O360" s="372"/>
      <c r="P360" s="373"/>
      <c r="Q360" s="374"/>
      <c r="R360" s="375"/>
      <c r="S360" s="4"/>
    </row>
    <row r="361" spans="1:19" s="9" customFormat="1" ht="25.5" customHeight="1">
      <c r="A361" s="4">
        <v>353</v>
      </c>
      <c r="B361" s="4">
        <v>17</v>
      </c>
      <c r="C361" s="10" t="str">
        <f t="shared" si="10"/>
        <v>Bà</v>
      </c>
      <c r="D361" s="211" t="s">
        <v>600</v>
      </c>
      <c r="E361" s="364">
        <v>27205</v>
      </c>
      <c r="F361" s="12" t="s">
        <v>42</v>
      </c>
      <c r="G361" s="14" t="s">
        <v>49</v>
      </c>
      <c r="H361" s="365" t="s">
        <v>296</v>
      </c>
      <c r="I361" s="202" t="s">
        <v>468</v>
      </c>
      <c r="J361" s="368" t="s">
        <v>33</v>
      </c>
      <c r="K361" s="202" t="s">
        <v>469</v>
      </c>
      <c r="L361" s="368" t="s">
        <v>143</v>
      </c>
      <c r="M361" s="367" t="s">
        <v>1023</v>
      </c>
      <c r="R361" s="201"/>
      <c r="S361" s="4"/>
    </row>
    <row r="362" spans="1:19" s="9" customFormat="1" ht="25.5" customHeight="1">
      <c r="A362" s="4">
        <v>354</v>
      </c>
      <c r="B362" s="4">
        <v>18</v>
      </c>
      <c r="C362" s="10" t="str">
        <f t="shared" si="10"/>
        <v>Bà</v>
      </c>
      <c r="D362" s="211" t="s">
        <v>601</v>
      </c>
      <c r="E362" s="364">
        <v>28318</v>
      </c>
      <c r="F362" s="12" t="s">
        <v>42</v>
      </c>
      <c r="G362" s="14" t="s">
        <v>49</v>
      </c>
      <c r="H362" s="365" t="s">
        <v>296</v>
      </c>
      <c r="I362" s="202" t="s">
        <v>468</v>
      </c>
      <c r="J362" s="368" t="s">
        <v>197</v>
      </c>
      <c r="K362" s="202" t="s">
        <v>469</v>
      </c>
      <c r="L362" s="368" t="s">
        <v>407</v>
      </c>
      <c r="M362" s="367" t="s">
        <v>1023</v>
      </c>
      <c r="R362" s="201"/>
      <c r="S362" s="4"/>
    </row>
    <row r="363" spans="1:19" s="9" customFormat="1" ht="25.5" customHeight="1">
      <c r="A363" s="4">
        <v>355</v>
      </c>
      <c r="B363" s="4">
        <v>19</v>
      </c>
      <c r="C363" s="10" t="str">
        <f t="shared" si="10"/>
        <v>Bà</v>
      </c>
      <c r="D363" s="211" t="s">
        <v>602</v>
      </c>
      <c r="E363" s="364">
        <v>28325</v>
      </c>
      <c r="F363" s="12" t="s">
        <v>42</v>
      </c>
      <c r="G363" s="14" t="s">
        <v>49</v>
      </c>
      <c r="H363" s="365" t="s">
        <v>300</v>
      </c>
      <c r="I363" s="202" t="s">
        <v>468</v>
      </c>
      <c r="J363" s="368" t="s">
        <v>33</v>
      </c>
      <c r="K363" s="202" t="s">
        <v>469</v>
      </c>
      <c r="L363" s="368" t="s">
        <v>143</v>
      </c>
      <c r="M363" s="367" t="s">
        <v>1023</v>
      </c>
      <c r="R363" s="201"/>
      <c r="S363" s="4"/>
    </row>
    <row r="364" spans="1:19" s="9" customFormat="1" ht="25.5" customHeight="1">
      <c r="A364" s="4">
        <v>356</v>
      </c>
      <c r="B364" s="4">
        <v>20</v>
      </c>
      <c r="C364" s="10" t="str">
        <f t="shared" si="10"/>
        <v>Bà</v>
      </c>
      <c r="D364" s="211" t="s">
        <v>603</v>
      </c>
      <c r="E364" s="364">
        <v>27879</v>
      </c>
      <c r="F364" s="12" t="s">
        <v>42</v>
      </c>
      <c r="G364" s="14" t="s">
        <v>49</v>
      </c>
      <c r="H364" s="365" t="s">
        <v>300</v>
      </c>
      <c r="I364" s="202" t="s">
        <v>169</v>
      </c>
      <c r="J364" s="368" t="s">
        <v>33</v>
      </c>
      <c r="K364" s="202" t="s">
        <v>468</v>
      </c>
      <c r="L364" s="368" t="s">
        <v>143</v>
      </c>
      <c r="M364" s="367" t="s">
        <v>1023</v>
      </c>
      <c r="R364" s="201"/>
      <c r="S364" s="4"/>
    </row>
    <row r="365" spans="1:19" s="9" customFormat="1" ht="25.5" customHeight="1">
      <c r="A365" s="4">
        <v>357</v>
      </c>
      <c r="B365" s="4">
        <v>21</v>
      </c>
      <c r="C365" s="10" t="str">
        <f t="shared" si="10"/>
        <v>Bà</v>
      </c>
      <c r="D365" s="211" t="s">
        <v>604</v>
      </c>
      <c r="E365" s="364">
        <v>29077</v>
      </c>
      <c r="F365" s="12" t="s">
        <v>42</v>
      </c>
      <c r="G365" s="14" t="s">
        <v>49</v>
      </c>
      <c r="H365" s="365" t="s">
        <v>296</v>
      </c>
      <c r="I365" s="202" t="s">
        <v>172</v>
      </c>
      <c r="J365" s="368" t="s">
        <v>33</v>
      </c>
      <c r="K365" s="202" t="s">
        <v>168</v>
      </c>
      <c r="L365" s="368" t="s">
        <v>143</v>
      </c>
      <c r="M365" s="367" t="s">
        <v>1023</v>
      </c>
      <c r="R365" s="201"/>
      <c r="S365" s="4"/>
    </row>
    <row r="366" spans="1:19" s="9" customFormat="1" ht="25.5" customHeight="1">
      <c r="A366" s="4">
        <v>358</v>
      </c>
      <c r="B366" s="4">
        <v>22</v>
      </c>
      <c r="C366" s="10" t="str">
        <f t="shared" si="10"/>
        <v>Bà</v>
      </c>
      <c r="D366" s="600" t="s">
        <v>605</v>
      </c>
      <c r="E366" s="377">
        <v>29187</v>
      </c>
      <c r="F366" s="12" t="s">
        <v>42</v>
      </c>
      <c r="G366" s="14" t="s">
        <v>49</v>
      </c>
      <c r="H366" s="365" t="s">
        <v>296</v>
      </c>
      <c r="I366" s="202" t="s">
        <v>172</v>
      </c>
      <c r="J366" s="368" t="s">
        <v>33</v>
      </c>
      <c r="K366" s="202" t="s">
        <v>168</v>
      </c>
      <c r="L366" s="368" t="s">
        <v>143</v>
      </c>
      <c r="M366" s="367" t="s">
        <v>1023</v>
      </c>
      <c r="R366" s="201"/>
      <c r="S366" s="4"/>
    </row>
    <row r="367" spans="1:19" s="9" customFormat="1" ht="25.5" customHeight="1">
      <c r="A367" s="4">
        <v>359</v>
      </c>
      <c r="B367" s="4">
        <v>23</v>
      </c>
      <c r="C367" s="10" t="str">
        <f t="shared" si="10"/>
        <v>Bà</v>
      </c>
      <c r="D367" s="211" t="s">
        <v>606</v>
      </c>
      <c r="E367" s="364">
        <v>29447</v>
      </c>
      <c r="F367" s="12" t="s">
        <v>42</v>
      </c>
      <c r="G367" s="14" t="s">
        <v>49</v>
      </c>
      <c r="H367" s="365" t="s">
        <v>300</v>
      </c>
      <c r="I367" s="202" t="s">
        <v>175</v>
      </c>
      <c r="J367" s="368" t="s">
        <v>33</v>
      </c>
      <c r="K367" s="202" t="s">
        <v>176</v>
      </c>
      <c r="L367" s="368" t="s">
        <v>143</v>
      </c>
      <c r="M367" s="367" t="s">
        <v>1023</v>
      </c>
      <c r="R367" s="201"/>
      <c r="S367" s="4"/>
    </row>
    <row r="368" spans="1:19" s="9" customFormat="1" ht="25.5" customHeight="1">
      <c r="A368" s="4">
        <v>360</v>
      </c>
      <c r="B368" s="4">
        <v>24</v>
      </c>
      <c r="C368" s="10" t="str">
        <f t="shared" si="10"/>
        <v>Bà</v>
      </c>
      <c r="D368" s="211" t="s">
        <v>607</v>
      </c>
      <c r="E368" s="364">
        <v>28386</v>
      </c>
      <c r="F368" s="12" t="s">
        <v>42</v>
      </c>
      <c r="G368" s="14" t="s">
        <v>49</v>
      </c>
      <c r="H368" s="365" t="s">
        <v>296</v>
      </c>
      <c r="I368" s="202" t="s">
        <v>1147</v>
      </c>
      <c r="J368" s="368" t="s">
        <v>33</v>
      </c>
      <c r="K368" s="202" t="s">
        <v>175</v>
      </c>
      <c r="L368" s="368" t="s">
        <v>143</v>
      </c>
      <c r="M368" s="367" t="s">
        <v>1023</v>
      </c>
      <c r="R368" s="201"/>
      <c r="S368" s="4"/>
    </row>
    <row r="369" spans="1:19" s="9" customFormat="1" ht="25.5" customHeight="1">
      <c r="A369" s="4">
        <v>361</v>
      </c>
      <c r="B369" s="4">
        <v>25</v>
      </c>
      <c r="C369" s="10" t="str">
        <f t="shared" si="10"/>
        <v>Bà</v>
      </c>
      <c r="D369" s="211" t="s">
        <v>608</v>
      </c>
      <c r="E369" s="364" t="s">
        <v>609</v>
      </c>
      <c r="F369" s="12" t="s">
        <v>42</v>
      </c>
      <c r="G369" s="14" t="s">
        <v>49</v>
      </c>
      <c r="H369" s="365" t="s">
        <v>300</v>
      </c>
      <c r="I369" s="202" t="s">
        <v>1147</v>
      </c>
      <c r="J369" s="368" t="s">
        <v>33</v>
      </c>
      <c r="K369" s="202" t="s">
        <v>175</v>
      </c>
      <c r="L369" s="368" t="s">
        <v>143</v>
      </c>
      <c r="M369" s="367" t="s">
        <v>1023</v>
      </c>
      <c r="R369" s="201"/>
      <c r="S369" s="4"/>
    </row>
    <row r="370" spans="1:19" s="9" customFormat="1" ht="25.5" customHeight="1">
      <c r="A370" s="4">
        <v>362</v>
      </c>
      <c r="B370" s="4">
        <v>26</v>
      </c>
      <c r="C370" s="10" t="str">
        <f t="shared" si="10"/>
        <v>Bà</v>
      </c>
      <c r="D370" s="211" t="s">
        <v>610</v>
      </c>
      <c r="E370" s="378" t="s">
        <v>611</v>
      </c>
      <c r="F370" s="12" t="s">
        <v>42</v>
      </c>
      <c r="G370" s="14" t="s">
        <v>49</v>
      </c>
      <c r="H370" s="365" t="s">
        <v>300</v>
      </c>
      <c r="I370" s="202" t="s">
        <v>180</v>
      </c>
      <c r="J370" s="368" t="s">
        <v>33</v>
      </c>
      <c r="K370" s="202" t="s">
        <v>1147</v>
      </c>
      <c r="L370" s="368" t="s">
        <v>143</v>
      </c>
      <c r="M370" s="367" t="s">
        <v>1023</v>
      </c>
      <c r="R370" s="201"/>
      <c r="S370" s="4"/>
    </row>
    <row r="371" spans="1:19" s="9" customFormat="1" ht="25.5" customHeight="1">
      <c r="A371" s="4">
        <v>363</v>
      </c>
      <c r="B371" s="4">
        <v>27</v>
      </c>
      <c r="C371" s="10" t="s">
        <v>52</v>
      </c>
      <c r="D371" s="169" t="s">
        <v>612</v>
      </c>
      <c r="E371" s="364">
        <v>31962</v>
      </c>
      <c r="F371" s="12" t="s">
        <v>42</v>
      </c>
      <c r="G371" s="14" t="s">
        <v>49</v>
      </c>
      <c r="H371" s="365" t="s">
        <v>322</v>
      </c>
      <c r="I371" s="376" t="s">
        <v>236</v>
      </c>
      <c r="J371" s="127" t="s">
        <v>33</v>
      </c>
      <c r="K371" s="376" t="s">
        <v>183</v>
      </c>
      <c r="L371" s="127" t="s">
        <v>143</v>
      </c>
      <c r="M371" s="367" t="s">
        <v>1023</v>
      </c>
      <c r="N371" s="371"/>
      <c r="O371" s="372"/>
      <c r="P371" s="373"/>
      <c r="Q371" s="374"/>
      <c r="R371" s="375"/>
      <c r="S371" s="4"/>
    </row>
    <row r="372" spans="1:19" s="9" customFormat="1" ht="25.5" customHeight="1">
      <c r="A372" s="4">
        <v>364</v>
      </c>
      <c r="B372" s="4">
        <v>28</v>
      </c>
      <c r="C372" s="10" t="s">
        <v>7</v>
      </c>
      <c r="D372" s="169" t="s">
        <v>613</v>
      </c>
      <c r="E372" s="364">
        <v>32099</v>
      </c>
      <c r="F372" s="12" t="s">
        <v>42</v>
      </c>
      <c r="G372" s="14" t="s">
        <v>49</v>
      </c>
      <c r="H372" s="365" t="s">
        <v>322</v>
      </c>
      <c r="I372" s="376" t="s">
        <v>236</v>
      </c>
      <c r="J372" s="127" t="s">
        <v>33</v>
      </c>
      <c r="K372" s="376" t="s">
        <v>183</v>
      </c>
      <c r="L372" s="127" t="s">
        <v>143</v>
      </c>
      <c r="M372" s="367" t="s">
        <v>1023</v>
      </c>
      <c r="N372" s="371"/>
      <c r="O372" s="372"/>
      <c r="P372" s="373"/>
      <c r="Q372" s="374"/>
      <c r="R372" s="375"/>
      <c r="S372" s="4"/>
    </row>
    <row r="373" spans="1:19" s="9" customFormat="1" ht="25.5" customHeight="1">
      <c r="A373" s="4">
        <v>365</v>
      </c>
      <c r="B373" s="4">
        <v>29</v>
      </c>
      <c r="C373" s="10" t="s">
        <v>7</v>
      </c>
      <c r="D373" s="169" t="s">
        <v>614</v>
      </c>
      <c r="E373" s="364">
        <v>24498</v>
      </c>
      <c r="F373" s="12" t="s">
        <v>42</v>
      </c>
      <c r="G373" s="14" t="s">
        <v>49</v>
      </c>
      <c r="H373" s="365" t="s">
        <v>322</v>
      </c>
      <c r="I373" s="376" t="s">
        <v>236</v>
      </c>
      <c r="J373" s="127" t="s">
        <v>33</v>
      </c>
      <c r="K373" s="376" t="s">
        <v>183</v>
      </c>
      <c r="L373" s="127" t="s">
        <v>143</v>
      </c>
      <c r="M373" s="367" t="s">
        <v>1023</v>
      </c>
      <c r="N373" s="371"/>
      <c r="O373" s="372"/>
      <c r="P373" s="373"/>
      <c r="Q373" s="374"/>
      <c r="R373" s="375"/>
      <c r="S373" s="4"/>
    </row>
    <row r="374" spans="1:19" s="9" customFormat="1" ht="25.5" customHeight="1">
      <c r="A374" s="4">
        <v>366</v>
      </c>
      <c r="B374" s="4">
        <v>30</v>
      </c>
      <c r="C374" s="10" t="s">
        <v>7</v>
      </c>
      <c r="D374" s="169" t="s">
        <v>615</v>
      </c>
      <c r="E374" s="364">
        <v>24606</v>
      </c>
      <c r="F374" s="12" t="s">
        <v>42</v>
      </c>
      <c r="G374" s="14" t="s">
        <v>49</v>
      </c>
      <c r="H374" s="365" t="s">
        <v>322</v>
      </c>
      <c r="I374" s="376" t="s">
        <v>236</v>
      </c>
      <c r="J374" s="127" t="s">
        <v>33</v>
      </c>
      <c r="K374" s="376" t="s">
        <v>183</v>
      </c>
      <c r="L374" s="127" t="s">
        <v>143</v>
      </c>
      <c r="M374" s="367" t="s">
        <v>1023</v>
      </c>
      <c r="N374" s="371"/>
      <c r="O374" s="372"/>
      <c r="P374" s="373"/>
      <c r="Q374" s="374"/>
      <c r="R374" s="375"/>
      <c r="S374" s="4"/>
    </row>
    <row r="375" spans="1:19" s="9" customFormat="1" ht="25.5" customHeight="1">
      <c r="A375" s="4">
        <v>367</v>
      </c>
      <c r="B375" s="4">
        <v>31</v>
      </c>
      <c r="C375" s="10" t="s">
        <v>7</v>
      </c>
      <c r="D375" s="188" t="s">
        <v>616</v>
      </c>
      <c r="E375" s="142" t="s">
        <v>1115</v>
      </c>
      <c r="F375" s="28" t="s">
        <v>42</v>
      </c>
      <c r="G375" s="14" t="s">
        <v>49</v>
      </c>
      <c r="H375" s="365" t="s">
        <v>322</v>
      </c>
      <c r="I375" s="202" t="s">
        <v>235</v>
      </c>
      <c r="J375" s="89" t="s">
        <v>33</v>
      </c>
      <c r="K375" s="202" t="s">
        <v>236</v>
      </c>
      <c r="L375" s="89" t="s">
        <v>143</v>
      </c>
      <c r="M375" s="367" t="s">
        <v>1023</v>
      </c>
      <c r="N375" s="371"/>
      <c r="O375" s="372"/>
      <c r="P375" s="373"/>
      <c r="Q375" s="374"/>
      <c r="R375" s="375"/>
      <c r="S375" s="4"/>
    </row>
    <row r="376" spans="1:19" s="9" customFormat="1" ht="25.5" customHeight="1">
      <c r="A376" s="4">
        <v>368</v>
      </c>
      <c r="B376" s="4">
        <v>32</v>
      </c>
      <c r="C376" s="10" t="s">
        <v>7</v>
      </c>
      <c r="D376" s="188" t="s">
        <v>617</v>
      </c>
      <c r="E376" s="142" t="s">
        <v>1116</v>
      </c>
      <c r="F376" s="28" t="s">
        <v>42</v>
      </c>
      <c r="G376" s="14" t="s">
        <v>49</v>
      </c>
      <c r="H376" s="365" t="s">
        <v>322</v>
      </c>
      <c r="I376" s="202" t="s">
        <v>235</v>
      </c>
      <c r="J376" s="89" t="s">
        <v>33</v>
      </c>
      <c r="K376" s="202" t="s">
        <v>236</v>
      </c>
      <c r="L376" s="89" t="s">
        <v>143</v>
      </c>
      <c r="M376" s="367" t="s">
        <v>1023</v>
      </c>
      <c r="N376" s="371"/>
      <c r="O376" s="372"/>
      <c r="P376" s="373"/>
      <c r="Q376" s="374"/>
      <c r="R376" s="375"/>
      <c r="S376" s="4"/>
    </row>
    <row r="377" spans="1:19" s="9" customFormat="1" ht="25.5" customHeight="1">
      <c r="A377" s="4">
        <v>369</v>
      </c>
      <c r="B377" s="4">
        <v>33</v>
      </c>
      <c r="C377" s="10" t="s">
        <v>7</v>
      </c>
      <c r="D377" s="188" t="s">
        <v>618</v>
      </c>
      <c r="E377" s="142" t="s">
        <v>1117</v>
      </c>
      <c r="F377" s="28" t="s">
        <v>42</v>
      </c>
      <c r="G377" s="14" t="s">
        <v>49</v>
      </c>
      <c r="H377" s="365" t="s">
        <v>322</v>
      </c>
      <c r="I377" s="202" t="s">
        <v>235</v>
      </c>
      <c r="J377" s="89" t="s">
        <v>33</v>
      </c>
      <c r="K377" s="202" t="s">
        <v>236</v>
      </c>
      <c r="L377" s="89" t="s">
        <v>143</v>
      </c>
      <c r="M377" s="367" t="s">
        <v>1023</v>
      </c>
      <c r="N377" s="371"/>
      <c r="O377" s="372"/>
      <c r="P377" s="373"/>
      <c r="Q377" s="374"/>
      <c r="R377" s="375"/>
      <c r="S377" s="4"/>
    </row>
    <row r="378" spans="1:19" s="9" customFormat="1" ht="25.5" customHeight="1">
      <c r="A378" s="4">
        <v>370</v>
      </c>
      <c r="B378" s="4">
        <v>34</v>
      </c>
      <c r="C378" s="379" t="s">
        <v>7</v>
      </c>
      <c r="D378" s="325" t="s">
        <v>619</v>
      </c>
      <c r="E378" s="380" t="s">
        <v>620</v>
      </c>
      <c r="F378" s="28" t="s">
        <v>42</v>
      </c>
      <c r="G378" s="14" t="s">
        <v>49</v>
      </c>
      <c r="H378" s="381" t="s">
        <v>322</v>
      </c>
      <c r="I378" s="202" t="s">
        <v>235</v>
      </c>
      <c r="J378" s="382" t="s">
        <v>33</v>
      </c>
      <c r="K378" s="202" t="s">
        <v>236</v>
      </c>
      <c r="L378" s="382" t="s">
        <v>143</v>
      </c>
      <c r="M378" s="367" t="s">
        <v>1023</v>
      </c>
      <c r="N378" s="371"/>
      <c r="O378" s="372"/>
      <c r="P378" s="373"/>
      <c r="Q378" s="374"/>
      <c r="R378" s="375"/>
      <c r="S378" s="4"/>
    </row>
    <row r="379" spans="1:19" s="9" customFormat="1" ht="25.5" customHeight="1">
      <c r="A379" s="4">
        <v>371</v>
      </c>
      <c r="B379" s="4">
        <v>35</v>
      </c>
      <c r="C379" s="10" t="s">
        <v>7</v>
      </c>
      <c r="D379" s="188" t="s">
        <v>621</v>
      </c>
      <c r="E379" s="142" t="s">
        <v>622</v>
      </c>
      <c r="F379" s="28" t="s">
        <v>42</v>
      </c>
      <c r="G379" s="14" t="s">
        <v>49</v>
      </c>
      <c r="H379" s="365" t="s">
        <v>322</v>
      </c>
      <c r="I379" s="202" t="s">
        <v>477</v>
      </c>
      <c r="J379" s="89" t="s">
        <v>33</v>
      </c>
      <c r="K379" s="202" t="s">
        <v>235</v>
      </c>
      <c r="L379" s="20" t="s">
        <v>143</v>
      </c>
      <c r="M379" s="367" t="s">
        <v>1023</v>
      </c>
      <c r="N379" s="371"/>
      <c r="O379" s="372"/>
      <c r="P379" s="373"/>
      <c r="Q379" s="374"/>
      <c r="R379" s="375"/>
      <c r="S379" s="4"/>
    </row>
    <row r="380" spans="1:19" s="9" customFormat="1" ht="25.5" customHeight="1">
      <c r="A380" s="4">
        <v>372</v>
      </c>
      <c r="B380" s="4">
        <v>36</v>
      </c>
      <c r="C380" s="10" t="s">
        <v>7</v>
      </c>
      <c r="D380" s="188" t="s">
        <v>623</v>
      </c>
      <c r="E380" s="142" t="s">
        <v>624</v>
      </c>
      <c r="F380" s="28" t="s">
        <v>42</v>
      </c>
      <c r="G380" s="14" t="s">
        <v>49</v>
      </c>
      <c r="H380" s="365" t="s">
        <v>322</v>
      </c>
      <c r="I380" s="202" t="s">
        <v>477</v>
      </c>
      <c r="J380" s="89" t="s">
        <v>33</v>
      </c>
      <c r="K380" s="202" t="s">
        <v>235</v>
      </c>
      <c r="L380" s="20" t="s">
        <v>143</v>
      </c>
      <c r="M380" s="367" t="s">
        <v>1023</v>
      </c>
      <c r="N380" s="371"/>
      <c r="O380" s="372"/>
      <c r="P380" s="373"/>
      <c r="Q380" s="374"/>
      <c r="R380" s="375"/>
      <c r="S380" s="4"/>
    </row>
    <row r="381" spans="1:19" s="388" customFormat="1" ht="25.5" customHeight="1">
      <c r="A381" s="4">
        <v>373</v>
      </c>
      <c r="B381" s="4">
        <v>37</v>
      </c>
      <c r="C381" s="379" t="s">
        <v>7</v>
      </c>
      <c r="D381" s="188" t="s">
        <v>625</v>
      </c>
      <c r="E381" s="142" t="s">
        <v>626</v>
      </c>
      <c r="F381" s="28" t="s">
        <v>42</v>
      </c>
      <c r="G381" s="14" t="s">
        <v>49</v>
      </c>
      <c r="H381" s="365" t="s">
        <v>322</v>
      </c>
      <c r="I381" s="202" t="s">
        <v>477</v>
      </c>
      <c r="J381" s="382" t="s">
        <v>33</v>
      </c>
      <c r="K381" s="202" t="s">
        <v>235</v>
      </c>
      <c r="L381" s="20" t="s">
        <v>143</v>
      </c>
      <c r="M381" s="367" t="s">
        <v>1023</v>
      </c>
      <c r="N381" s="383"/>
      <c r="O381" s="384"/>
      <c r="P381" s="385"/>
      <c r="Q381" s="386"/>
      <c r="R381" s="387"/>
      <c r="S381" s="42"/>
    </row>
    <row r="382" spans="1:19" s="189" customFormat="1" ht="25.5" customHeight="1">
      <c r="A382" s="4">
        <v>374</v>
      </c>
      <c r="B382" s="557">
        <v>1</v>
      </c>
      <c r="C382" s="3" t="s">
        <v>7</v>
      </c>
      <c r="D382" s="564" t="s">
        <v>627</v>
      </c>
      <c r="E382" s="89" t="s">
        <v>628</v>
      </c>
      <c r="F382" s="29" t="s">
        <v>42</v>
      </c>
      <c r="G382" s="26" t="s">
        <v>224</v>
      </c>
      <c r="H382" s="26" t="s">
        <v>296</v>
      </c>
      <c r="I382" s="389" t="s">
        <v>237</v>
      </c>
      <c r="J382" s="136" t="s">
        <v>33</v>
      </c>
      <c r="K382" s="389" t="s">
        <v>238</v>
      </c>
      <c r="L382" s="20" t="s">
        <v>143</v>
      </c>
      <c r="M382" s="4" t="s">
        <v>1024</v>
      </c>
      <c r="S382" s="41"/>
    </row>
    <row r="383" spans="1:19" s="189" customFormat="1" ht="25.5" customHeight="1">
      <c r="A383" s="4">
        <v>375</v>
      </c>
      <c r="B383" s="557">
        <v>2</v>
      </c>
      <c r="C383" s="3" t="s">
        <v>7</v>
      </c>
      <c r="D383" s="564" t="s">
        <v>629</v>
      </c>
      <c r="E383" s="89" t="s">
        <v>630</v>
      </c>
      <c r="F383" s="29" t="s">
        <v>42</v>
      </c>
      <c r="G383" s="26" t="s">
        <v>49</v>
      </c>
      <c r="H383" s="26" t="s">
        <v>296</v>
      </c>
      <c r="I383" s="389" t="s">
        <v>1148</v>
      </c>
      <c r="J383" s="136" t="s">
        <v>33</v>
      </c>
      <c r="K383" s="389" t="s">
        <v>237</v>
      </c>
      <c r="L383" s="20" t="s">
        <v>143</v>
      </c>
      <c r="M383" s="4" t="s">
        <v>1024</v>
      </c>
      <c r="S383" s="41"/>
    </row>
    <row r="384" spans="1:19" s="189" customFormat="1" ht="25.5" customHeight="1">
      <c r="A384" s="4">
        <v>376</v>
      </c>
      <c r="B384" s="557">
        <v>3</v>
      </c>
      <c r="C384" s="3" t="s">
        <v>7</v>
      </c>
      <c r="D384" s="564" t="s">
        <v>631</v>
      </c>
      <c r="E384" s="89" t="s">
        <v>632</v>
      </c>
      <c r="F384" s="29" t="s">
        <v>42</v>
      </c>
      <c r="G384" s="26" t="s">
        <v>104</v>
      </c>
      <c r="H384" s="26" t="s">
        <v>296</v>
      </c>
      <c r="I384" s="389" t="s">
        <v>464</v>
      </c>
      <c r="J384" s="136" t="s">
        <v>33</v>
      </c>
      <c r="K384" s="389" t="s">
        <v>1148</v>
      </c>
      <c r="L384" s="20" t="s">
        <v>143</v>
      </c>
      <c r="M384" s="4" t="s">
        <v>1024</v>
      </c>
      <c r="S384" s="41"/>
    </row>
    <row r="385" spans="1:19" s="189" customFormat="1" ht="25.5" customHeight="1">
      <c r="A385" s="4">
        <v>377</v>
      </c>
      <c r="B385" s="557">
        <v>4</v>
      </c>
      <c r="C385" s="3" t="s">
        <v>7</v>
      </c>
      <c r="D385" s="564" t="s">
        <v>633</v>
      </c>
      <c r="E385" s="89" t="s">
        <v>634</v>
      </c>
      <c r="F385" s="29" t="s">
        <v>42</v>
      </c>
      <c r="G385" s="26" t="s">
        <v>49</v>
      </c>
      <c r="H385" s="3" t="s">
        <v>300</v>
      </c>
      <c r="I385" s="389" t="s">
        <v>463</v>
      </c>
      <c r="J385" s="136" t="s">
        <v>33</v>
      </c>
      <c r="K385" s="389" t="s">
        <v>464</v>
      </c>
      <c r="L385" s="20" t="s">
        <v>143</v>
      </c>
      <c r="M385" s="4" t="s">
        <v>1024</v>
      </c>
      <c r="S385" s="41"/>
    </row>
    <row r="386" spans="1:19" s="189" customFormat="1" ht="25.5" customHeight="1">
      <c r="A386" s="4">
        <v>378</v>
      </c>
      <c r="B386" s="557">
        <v>5</v>
      </c>
      <c r="C386" s="3" t="s">
        <v>7</v>
      </c>
      <c r="D386" s="564" t="s">
        <v>635</v>
      </c>
      <c r="E386" s="89" t="s">
        <v>636</v>
      </c>
      <c r="F386" s="29" t="s">
        <v>42</v>
      </c>
      <c r="G386" s="26" t="s">
        <v>49</v>
      </c>
      <c r="H386" s="3" t="s">
        <v>300</v>
      </c>
      <c r="I386" s="389" t="s">
        <v>527</v>
      </c>
      <c r="J386" s="136" t="s">
        <v>113</v>
      </c>
      <c r="K386" s="389" t="s">
        <v>524</v>
      </c>
      <c r="L386" s="20" t="s">
        <v>164</v>
      </c>
      <c r="M386" s="4" t="s">
        <v>1024</v>
      </c>
      <c r="S386" s="41"/>
    </row>
    <row r="387" spans="1:19" s="189" customFormat="1" ht="25.5" customHeight="1">
      <c r="A387" s="4">
        <v>379</v>
      </c>
      <c r="B387" s="557">
        <v>6</v>
      </c>
      <c r="C387" s="3" t="s">
        <v>7</v>
      </c>
      <c r="D387" s="564" t="s">
        <v>637</v>
      </c>
      <c r="E387" s="89" t="s">
        <v>638</v>
      </c>
      <c r="F387" s="29" t="s">
        <v>42</v>
      </c>
      <c r="G387" s="26" t="s">
        <v>49</v>
      </c>
      <c r="H387" s="26" t="s">
        <v>296</v>
      </c>
      <c r="I387" s="389" t="s">
        <v>468</v>
      </c>
      <c r="J387" s="136" t="s">
        <v>33</v>
      </c>
      <c r="K387" s="389" t="s">
        <v>469</v>
      </c>
      <c r="L387" s="20" t="s">
        <v>143</v>
      </c>
      <c r="M387" s="4" t="s">
        <v>1024</v>
      </c>
      <c r="S387" s="41"/>
    </row>
    <row r="388" spans="1:19" s="189" customFormat="1" ht="25.5" customHeight="1">
      <c r="A388" s="4">
        <v>380</v>
      </c>
      <c r="B388" s="557">
        <v>7</v>
      </c>
      <c r="C388" s="10" t="s">
        <v>315</v>
      </c>
      <c r="D388" s="564" t="s">
        <v>639</v>
      </c>
      <c r="E388" s="89" t="s">
        <v>640</v>
      </c>
      <c r="F388" s="29" t="s">
        <v>318</v>
      </c>
      <c r="G388" s="26" t="s">
        <v>49</v>
      </c>
      <c r="H388" s="26" t="s">
        <v>296</v>
      </c>
      <c r="I388" s="389" t="s">
        <v>468</v>
      </c>
      <c r="J388" s="136" t="s">
        <v>33</v>
      </c>
      <c r="K388" s="389" t="s">
        <v>469</v>
      </c>
      <c r="L388" s="20" t="s">
        <v>143</v>
      </c>
      <c r="M388" s="4" t="s">
        <v>1024</v>
      </c>
      <c r="S388" s="41"/>
    </row>
    <row r="389" spans="1:19" s="189" customFormat="1" ht="25.5" customHeight="1">
      <c r="A389" s="4">
        <v>381</v>
      </c>
      <c r="B389" s="557">
        <v>8</v>
      </c>
      <c r="C389" s="10" t="s">
        <v>315</v>
      </c>
      <c r="D389" s="564" t="s">
        <v>641</v>
      </c>
      <c r="E389" s="89" t="s">
        <v>642</v>
      </c>
      <c r="F389" s="29" t="s">
        <v>318</v>
      </c>
      <c r="G389" s="26" t="s">
        <v>49</v>
      </c>
      <c r="H389" s="26" t="s">
        <v>296</v>
      </c>
      <c r="I389" s="389" t="s">
        <v>468</v>
      </c>
      <c r="J389" s="136" t="s">
        <v>33</v>
      </c>
      <c r="K389" s="389" t="s">
        <v>469</v>
      </c>
      <c r="L389" s="20" t="s">
        <v>143</v>
      </c>
      <c r="M389" s="4" t="s">
        <v>1024</v>
      </c>
      <c r="S389" s="41"/>
    </row>
    <row r="390" spans="1:19" s="189" customFormat="1" ht="25.5" customHeight="1">
      <c r="A390" s="4">
        <v>382</v>
      </c>
      <c r="B390" s="557">
        <v>9</v>
      </c>
      <c r="C390" s="10" t="s">
        <v>315</v>
      </c>
      <c r="D390" s="564" t="s">
        <v>643</v>
      </c>
      <c r="E390" s="89" t="s">
        <v>644</v>
      </c>
      <c r="F390" s="29" t="s">
        <v>318</v>
      </c>
      <c r="G390" s="26" t="s">
        <v>49</v>
      </c>
      <c r="H390" s="3" t="s">
        <v>322</v>
      </c>
      <c r="I390" s="389" t="s">
        <v>172</v>
      </c>
      <c r="J390" s="136" t="s">
        <v>33</v>
      </c>
      <c r="K390" s="389" t="s">
        <v>168</v>
      </c>
      <c r="L390" s="20" t="s">
        <v>143</v>
      </c>
      <c r="M390" s="4" t="s">
        <v>1024</v>
      </c>
      <c r="S390" s="41"/>
    </row>
    <row r="391" spans="1:19" s="189" customFormat="1" ht="25.5" customHeight="1">
      <c r="A391" s="4">
        <v>383</v>
      </c>
      <c r="B391" s="557">
        <v>10</v>
      </c>
      <c r="C391" s="3" t="s">
        <v>7</v>
      </c>
      <c r="D391" s="564" t="s">
        <v>645</v>
      </c>
      <c r="E391" s="89" t="s">
        <v>646</v>
      </c>
      <c r="F391" s="29" t="s">
        <v>42</v>
      </c>
      <c r="G391" s="26" t="s">
        <v>49</v>
      </c>
      <c r="H391" s="3" t="s">
        <v>300</v>
      </c>
      <c r="I391" s="389" t="s">
        <v>1147</v>
      </c>
      <c r="J391" s="136" t="s">
        <v>33</v>
      </c>
      <c r="K391" s="389" t="s">
        <v>175</v>
      </c>
      <c r="L391" s="20" t="s">
        <v>143</v>
      </c>
      <c r="M391" s="4" t="s">
        <v>1024</v>
      </c>
      <c r="S391" s="41"/>
    </row>
    <row r="392" spans="1:19" s="189" customFormat="1" ht="25.5" customHeight="1">
      <c r="A392" s="4">
        <v>384</v>
      </c>
      <c r="B392" s="557">
        <v>11</v>
      </c>
      <c r="C392" s="3" t="s">
        <v>7</v>
      </c>
      <c r="D392" s="564" t="s">
        <v>647</v>
      </c>
      <c r="E392" s="89" t="s">
        <v>648</v>
      </c>
      <c r="F392" s="29" t="s">
        <v>42</v>
      </c>
      <c r="G392" s="26" t="s">
        <v>49</v>
      </c>
      <c r="H392" s="26" t="s">
        <v>296</v>
      </c>
      <c r="I392" s="389" t="s">
        <v>180</v>
      </c>
      <c r="J392" s="136" t="s">
        <v>33</v>
      </c>
      <c r="K392" s="389" t="s">
        <v>1147</v>
      </c>
      <c r="L392" s="20" t="s">
        <v>143</v>
      </c>
      <c r="M392" s="4" t="s">
        <v>1024</v>
      </c>
      <c r="S392" s="41"/>
    </row>
    <row r="393" spans="1:19" s="9" customFormat="1" ht="25.5" customHeight="1">
      <c r="A393" s="4">
        <v>385</v>
      </c>
      <c r="B393" s="557">
        <v>12</v>
      </c>
      <c r="C393" s="3" t="s">
        <v>52</v>
      </c>
      <c r="D393" s="138" t="s">
        <v>649</v>
      </c>
      <c r="E393" s="20" t="s">
        <v>650</v>
      </c>
      <c r="F393" s="3" t="s">
        <v>42</v>
      </c>
      <c r="G393" s="3" t="s">
        <v>49</v>
      </c>
      <c r="H393" s="3" t="s">
        <v>322</v>
      </c>
      <c r="I393" s="22" t="s">
        <v>477</v>
      </c>
      <c r="J393" s="136" t="s">
        <v>33</v>
      </c>
      <c r="K393" s="4">
        <v>6</v>
      </c>
      <c r="L393" s="20" t="s">
        <v>143</v>
      </c>
      <c r="M393" s="4" t="s">
        <v>1024</v>
      </c>
      <c r="S393" s="4"/>
    </row>
    <row r="394" spans="1:19" s="9" customFormat="1" ht="25.5" customHeight="1">
      <c r="A394" s="4">
        <v>386</v>
      </c>
      <c r="B394" s="558">
        <v>1</v>
      </c>
      <c r="C394" s="159" t="s">
        <v>315</v>
      </c>
      <c r="D394" s="534" t="s">
        <v>792</v>
      </c>
      <c r="E394" s="390" t="s">
        <v>1118</v>
      </c>
      <c r="F394" s="159" t="s">
        <v>75</v>
      </c>
      <c r="G394" s="391" t="s">
        <v>43</v>
      </c>
      <c r="H394" s="26" t="s">
        <v>296</v>
      </c>
      <c r="I394" s="159">
        <v>30</v>
      </c>
      <c r="J394" s="615" t="s">
        <v>71</v>
      </c>
      <c r="K394" s="159">
        <v>31</v>
      </c>
      <c r="L394" s="615" t="s">
        <v>415</v>
      </c>
      <c r="M394" s="392" t="s">
        <v>1025</v>
      </c>
      <c r="N394" s="665"/>
      <c r="R394" s="121"/>
      <c r="S394" s="84"/>
    </row>
    <row r="395" spans="1:19" s="9" customFormat="1" ht="25.5" customHeight="1">
      <c r="A395" s="4">
        <v>387</v>
      </c>
      <c r="B395" s="558">
        <v>3</v>
      </c>
      <c r="C395" s="159" t="s">
        <v>7</v>
      </c>
      <c r="D395" s="534" t="s">
        <v>794</v>
      </c>
      <c r="E395" s="393">
        <v>24524</v>
      </c>
      <c r="F395" s="161" t="s">
        <v>793</v>
      </c>
      <c r="G395" s="391" t="s">
        <v>49</v>
      </c>
      <c r="H395" s="26" t="s">
        <v>300</v>
      </c>
      <c r="I395" s="394">
        <v>27</v>
      </c>
      <c r="J395" s="615" t="s">
        <v>33</v>
      </c>
      <c r="K395" s="159">
        <v>28</v>
      </c>
      <c r="L395" s="615" t="s">
        <v>143</v>
      </c>
      <c r="M395" s="392" t="s">
        <v>1025</v>
      </c>
      <c r="N395" s="665"/>
      <c r="R395" s="121"/>
      <c r="S395" s="84"/>
    </row>
    <row r="396" spans="1:19" s="9" customFormat="1" ht="25.5" customHeight="1">
      <c r="A396" s="4">
        <v>388</v>
      </c>
      <c r="B396" s="558">
        <v>4</v>
      </c>
      <c r="C396" s="159" t="s">
        <v>7</v>
      </c>
      <c r="D396" s="534" t="s">
        <v>795</v>
      </c>
      <c r="E396" s="393">
        <v>25342</v>
      </c>
      <c r="F396" s="161" t="s">
        <v>793</v>
      </c>
      <c r="G396" s="391" t="s">
        <v>49</v>
      </c>
      <c r="H396" s="26" t="s">
        <v>300</v>
      </c>
      <c r="I396" s="394">
        <v>26</v>
      </c>
      <c r="J396" s="615" t="s">
        <v>33</v>
      </c>
      <c r="K396" s="159">
        <v>27</v>
      </c>
      <c r="L396" s="615" t="s">
        <v>143</v>
      </c>
      <c r="M396" s="392" t="s">
        <v>1025</v>
      </c>
      <c r="N396" s="665"/>
      <c r="R396" s="121"/>
      <c r="S396" s="84"/>
    </row>
    <row r="397" spans="1:19" s="9" customFormat="1" ht="25.5" customHeight="1">
      <c r="A397" s="4">
        <v>389</v>
      </c>
      <c r="B397" s="558">
        <v>5</v>
      </c>
      <c r="C397" s="159" t="s">
        <v>7</v>
      </c>
      <c r="D397" s="534" t="s">
        <v>796</v>
      </c>
      <c r="E397" s="393">
        <v>27055</v>
      </c>
      <c r="F397" s="161" t="s">
        <v>793</v>
      </c>
      <c r="G397" s="391" t="s">
        <v>49</v>
      </c>
      <c r="H397" s="26" t="s">
        <v>300</v>
      </c>
      <c r="I397" s="394">
        <v>20</v>
      </c>
      <c r="J397" s="615" t="s">
        <v>113</v>
      </c>
      <c r="K397" s="159">
        <v>21</v>
      </c>
      <c r="L397" s="615" t="s">
        <v>164</v>
      </c>
      <c r="M397" s="392" t="s">
        <v>1025</v>
      </c>
      <c r="N397" s="665"/>
      <c r="R397" s="121"/>
      <c r="S397" s="84"/>
    </row>
    <row r="398" spans="1:19" s="9" customFormat="1" ht="25.5" customHeight="1">
      <c r="A398" s="4">
        <v>390</v>
      </c>
      <c r="B398" s="558">
        <v>6</v>
      </c>
      <c r="C398" s="159" t="s">
        <v>7</v>
      </c>
      <c r="D398" s="534" t="s">
        <v>797</v>
      </c>
      <c r="E398" s="393">
        <v>29267</v>
      </c>
      <c r="F398" s="161" t="s">
        <v>793</v>
      </c>
      <c r="G398" s="391" t="s">
        <v>49</v>
      </c>
      <c r="H398" s="26" t="s">
        <v>296</v>
      </c>
      <c r="I398" s="394">
        <v>17</v>
      </c>
      <c r="J398" s="615" t="s">
        <v>32</v>
      </c>
      <c r="K398" s="159">
        <v>18</v>
      </c>
      <c r="L398" s="615" t="s">
        <v>411</v>
      </c>
      <c r="M398" s="392" t="s">
        <v>1025</v>
      </c>
      <c r="N398" s="665"/>
      <c r="R398" s="121"/>
      <c r="S398" s="84"/>
    </row>
    <row r="399" spans="1:19" s="397" customFormat="1" ht="25.5" customHeight="1">
      <c r="A399" s="4">
        <v>391</v>
      </c>
      <c r="B399" s="559">
        <v>1</v>
      </c>
      <c r="C399" s="124" t="s">
        <v>52</v>
      </c>
      <c r="D399" s="443" t="s">
        <v>798</v>
      </c>
      <c r="E399" s="256" t="s">
        <v>799</v>
      </c>
      <c r="F399" s="293" t="s">
        <v>8</v>
      </c>
      <c r="G399" s="293" t="s">
        <v>665</v>
      </c>
      <c r="H399" s="135" t="s">
        <v>300</v>
      </c>
      <c r="I399" s="395">
        <v>19</v>
      </c>
      <c r="J399" s="396" t="s">
        <v>113</v>
      </c>
      <c r="K399" s="395">
        <f>I399+1</f>
        <v>20</v>
      </c>
      <c r="L399" s="396" t="s">
        <v>164</v>
      </c>
      <c r="M399" s="134" t="s">
        <v>800</v>
      </c>
      <c r="P399" s="36"/>
      <c r="Q399" s="36"/>
      <c r="R399" s="398"/>
      <c r="S399" s="124"/>
    </row>
    <row r="400" spans="1:19" s="301" customFormat="1" ht="25.5" customHeight="1">
      <c r="A400" s="4">
        <v>392</v>
      </c>
      <c r="B400" s="559">
        <v>2</v>
      </c>
      <c r="C400" s="293" t="s">
        <v>7</v>
      </c>
      <c r="D400" s="443" t="s">
        <v>801</v>
      </c>
      <c r="E400" s="116" t="s">
        <v>1119</v>
      </c>
      <c r="F400" s="293" t="s">
        <v>8</v>
      </c>
      <c r="G400" s="293" t="s">
        <v>43</v>
      </c>
      <c r="H400" s="135" t="s">
        <v>296</v>
      </c>
      <c r="I400" s="395">
        <v>18</v>
      </c>
      <c r="J400" s="396" t="s">
        <v>113</v>
      </c>
      <c r="K400" s="395">
        <f>I400+1</f>
        <v>19</v>
      </c>
      <c r="L400" s="396" t="s">
        <v>164</v>
      </c>
      <c r="M400" s="134" t="s">
        <v>800</v>
      </c>
      <c r="N400" s="399"/>
      <c r="O400" s="134"/>
      <c r="P400" s="124"/>
      <c r="Q400" s="124"/>
      <c r="R400" s="400"/>
      <c r="S400" s="134"/>
    </row>
    <row r="401" spans="1:19" s="410" customFormat="1" ht="25.5" customHeight="1">
      <c r="A401" s="4">
        <v>393</v>
      </c>
      <c r="B401" s="560">
        <v>3</v>
      </c>
      <c r="C401" s="401" t="s">
        <v>386</v>
      </c>
      <c r="D401" s="539" t="s">
        <v>802</v>
      </c>
      <c r="E401" s="402" t="s">
        <v>1120</v>
      </c>
      <c r="F401" s="401" t="s">
        <v>8</v>
      </c>
      <c r="G401" s="401" t="s">
        <v>1664</v>
      </c>
      <c r="H401" s="403" t="s">
        <v>296</v>
      </c>
      <c r="I401" s="404">
        <v>16</v>
      </c>
      <c r="J401" s="405" t="s">
        <v>33</v>
      </c>
      <c r="K401" s="404">
        <f>I401+1</f>
        <v>17</v>
      </c>
      <c r="L401" s="405" t="s">
        <v>143</v>
      </c>
      <c r="M401" s="406" t="s">
        <v>800</v>
      </c>
      <c r="N401" s="407">
        <v>1</v>
      </c>
      <c r="O401" s="406">
        <v>2</v>
      </c>
      <c r="P401" s="408">
        <v>2015</v>
      </c>
      <c r="Q401" s="408">
        <v>2016</v>
      </c>
      <c r="R401" s="409">
        <v>16</v>
      </c>
      <c r="S401" s="406"/>
    </row>
    <row r="402" spans="1:19" s="301" customFormat="1" ht="25.5" customHeight="1">
      <c r="A402" s="4">
        <v>394</v>
      </c>
      <c r="B402" s="559">
        <v>4</v>
      </c>
      <c r="C402" s="293" t="s">
        <v>292</v>
      </c>
      <c r="D402" s="443" t="s">
        <v>803</v>
      </c>
      <c r="E402" s="256" t="s">
        <v>804</v>
      </c>
      <c r="F402" s="293" t="s">
        <v>75</v>
      </c>
      <c r="G402" s="293" t="s">
        <v>665</v>
      </c>
      <c r="H402" s="135" t="s">
        <v>296</v>
      </c>
      <c r="I402" s="395">
        <v>26</v>
      </c>
      <c r="J402" s="396" t="s">
        <v>33</v>
      </c>
      <c r="K402" s="395">
        <f t="shared" ref="K402:K425" si="11">I402+1</f>
        <v>27</v>
      </c>
      <c r="L402" s="396" t="s">
        <v>143</v>
      </c>
      <c r="M402" s="134" t="s">
        <v>800</v>
      </c>
      <c r="N402" s="399"/>
      <c r="O402" s="134"/>
      <c r="P402" s="124"/>
      <c r="Q402" s="124"/>
      <c r="R402" s="400"/>
      <c r="S402" s="134"/>
    </row>
    <row r="403" spans="1:19" s="301" customFormat="1" ht="25.5" customHeight="1">
      <c r="A403" s="4">
        <v>395</v>
      </c>
      <c r="B403" s="559">
        <v>5</v>
      </c>
      <c r="C403" s="293" t="s">
        <v>409</v>
      </c>
      <c r="D403" s="443" t="s">
        <v>805</v>
      </c>
      <c r="E403" s="256" t="s">
        <v>806</v>
      </c>
      <c r="F403" s="293" t="s">
        <v>42</v>
      </c>
      <c r="G403" s="293" t="s">
        <v>665</v>
      </c>
      <c r="H403" s="135" t="s">
        <v>296</v>
      </c>
      <c r="I403" s="395">
        <v>21</v>
      </c>
      <c r="J403" s="396" t="s">
        <v>113</v>
      </c>
      <c r="K403" s="395">
        <f t="shared" si="11"/>
        <v>22</v>
      </c>
      <c r="L403" s="396" t="s">
        <v>164</v>
      </c>
      <c r="M403" s="134" t="s">
        <v>800</v>
      </c>
      <c r="N403" s="399"/>
      <c r="O403" s="134"/>
      <c r="P403" s="124"/>
      <c r="Q403" s="124"/>
      <c r="R403" s="400"/>
      <c r="S403" s="134"/>
    </row>
    <row r="404" spans="1:19" s="301" customFormat="1" ht="25.5" customHeight="1">
      <c r="A404" s="4">
        <v>396</v>
      </c>
      <c r="B404" s="559">
        <v>6</v>
      </c>
      <c r="C404" s="293" t="s">
        <v>7</v>
      </c>
      <c r="D404" s="443" t="s">
        <v>807</v>
      </c>
      <c r="E404" s="256" t="s">
        <v>808</v>
      </c>
      <c r="F404" s="293" t="s">
        <v>8</v>
      </c>
      <c r="G404" s="293" t="s">
        <v>665</v>
      </c>
      <c r="H404" s="135" t="s">
        <v>296</v>
      </c>
      <c r="I404" s="395">
        <v>17</v>
      </c>
      <c r="J404" s="396" t="s">
        <v>33</v>
      </c>
      <c r="K404" s="395">
        <f t="shared" si="11"/>
        <v>18</v>
      </c>
      <c r="L404" s="396" t="s">
        <v>143</v>
      </c>
      <c r="M404" s="134" t="s">
        <v>800</v>
      </c>
      <c r="N404" s="399"/>
      <c r="O404" s="134"/>
      <c r="P404" s="124"/>
      <c r="Q404" s="124"/>
      <c r="R404" s="400"/>
      <c r="S404" s="134"/>
    </row>
    <row r="405" spans="1:19" s="301" customFormat="1" ht="25.5" customHeight="1">
      <c r="A405" s="4">
        <v>397</v>
      </c>
      <c r="B405" s="559">
        <v>7</v>
      </c>
      <c r="C405" s="293" t="s">
        <v>7</v>
      </c>
      <c r="D405" s="443" t="s">
        <v>809</v>
      </c>
      <c r="E405" s="256" t="s">
        <v>810</v>
      </c>
      <c r="F405" s="293" t="s">
        <v>42</v>
      </c>
      <c r="G405" s="293" t="s">
        <v>665</v>
      </c>
      <c r="H405" s="135" t="s">
        <v>296</v>
      </c>
      <c r="I405" s="395">
        <v>17</v>
      </c>
      <c r="J405" s="396" t="s">
        <v>113</v>
      </c>
      <c r="K405" s="395">
        <f t="shared" si="11"/>
        <v>18</v>
      </c>
      <c r="L405" s="396" t="s">
        <v>164</v>
      </c>
      <c r="M405" s="134" t="s">
        <v>800</v>
      </c>
      <c r="N405" s="399"/>
      <c r="O405" s="134"/>
      <c r="P405" s="124"/>
      <c r="Q405" s="124"/>
      <c r="R405" s="400"/>
      <c r="S405" s="134"/>
    </row>
    <row r="406" spans="1:19" s="301" customFormat="1" ht="25.5" customHeight="1">
      <c r="A406" s="4">
        <v>398</v>
      </c>
      <c r="B406" s="559">
        <v>8</v>
      </c>
      <c r="C406" s="293" t="s">
        <v>292</v>
      </c>
      <c r="D406" s="443" t="s">
        <v>811</v>
      </c>
      <c r="E406" s="40" t="s">
        <v>812</v>
      </c>
      <c r="F406" s="293" t="s">
        <v>75</v>
      </c>
      <c r="G406" s="293" t="s">
        <v>665</v>
      </c>
      <c r="H406" s="135" t="s">
        <v>296</v>
      </c>
      <c r="I406" s="395">
        <v>18</v>
      </c>
      <c r="J406" s="396" t="s">
        <v>33</v>
      </c>
      <c r="K406" s="395">
        <f t="shared" si="11"/>
        <v>19</v>
      </c>
      <c r="L406" s="396" t="s">
        <v>143</v>
      </c>
      <c r="M406" s="134" t="s">
        <v>800</v>
      </c>
      <c r="N406" s="399"/>
      <c r="O406" s="134"/>
      <c r="P406" s="124"/>
      <c r="Q406" s="124"/>
      <c r="R406" s="400"/>
      <c r="S406" s="134"/>
    </row>
    <row r="407" spans="1:19" s="397" customFormat="1" ht="25.5" customHeight="1">
      <c r="A407" s="4">
        <v>399</v>
      </c>
      <c r="B407" s="559">
        <v>9</v>
      </c>
      <c r="C407" s="124" t="s">
        <v>386</v>
      </c>
      <c r="D407" s="443" t="s">
        <v>813</v>
      </c>
      <c r="E407" s="256" t="s">
        <v>814</v>
      </c>
      <c r="F407" s="293" t="s">
        <v>8</v>
      </c>
      <c r="G407" s="293" t="s">
        <v>665</v>
      </c>
      <c r="H407" s="135" t="s">
        <v>300</v>
      </c>
      <c r="I407" s="395">
        <v>20</v>
      </c>
      <c r="J407" s="396" t="s">
        <v>197</v>
      </c>
      <c r="K407" s="395">
        <f t="shared" si="11"/>
        <v>21</v>
      </c>
      <c r="L407" s="396" t="s">
        <v>407</v>
      </c>
      <c r="M407" s="134" t="s">
        <v>800</v>
      </c>
      <c r="P407" s="36"/>
      <c r="Q407" s="36"/>
      <c r="R407" s="398"/>
      <c r="S407" s="124"/>
    </row>
    <row r="408" spans="1:19" s="397" customFormat="1" ht="25.5" customHeight="1">
      <c r="A408" s="4">
        <v>400</v>
      </c>
      <c r="B408" s="559">
        <v>10</v>
      </c>
      <c r="C408" s="124" t="s">
        <v>7</v>
      </c>
      <c r="D408" s="443" t="s">
        <v>815</v>
      </c>
      <c r="E408" s="256" t="s">
        <v>816</v>
      </c>
      <c r="F408" s="293" t="s">
        <v>8</v>
      </c>
      <c r="G408" s="293" t="s">
        <v>665</v>
      </c>
      <c r="H408" s="135" t="s">
        <v>300</v>
      </c>
      <c r="I408" s="395">
        <v>28</v>
      </c>
      <c r="J408" s="396" t="s">
        <v>33</v>
      </c>
      <c r="K408" s="395">
        <f t="shared" si="11"/>
        <v>29</v>
      </c>
      <c r="L408" s="396" t="s">
        <v>143</v>
      </c>
      <c r="M408" s="134" t="s">
        <v>800</v>
      </c>
      <c r="P408" s="36"/>
      <c r="Q408" s="36"/>
      <c r="R408" s="398"/>
      <c r="S408" s="124"/>
    </row>
    <row r="409" spans="1:19" s="397" customFormat="1" ht="25.5" customHeight="1">
      <c r="A409" s="4">
        <v>401</v>
      </c>
      <c r="B409" s="559">
        <v>11</v>
      </c>
      <c r="C409" s="124" t="s">
        <v>7</v>
      </c>
      <c r="D409" s="443" t="s">
        <v>817</v>
      </c>
      <c r="E409" s="256" t="s">
        <v>818</v>
      </c>
      <c r="F409" s="293" t="s">
        <v>8</v>
      </c>
      <c r="G409" s="293" t="s">
        <v>665</v>
      </c>
      <c r="H409" s="135" t="s">
        <v>300</v>
      </c>
      <c r="I409" s="395">
        <v>16</v>
      </c>
      <c r="J409" s="396" t="s">
        <v>71</v>
      </c>
      <c r="K409" s="395">
        <f t="shared" si="11"/>
        <v>17</v>
      </c>
      <c r="L409" s="396" t="s">
        <v>415</v>
      </c>
      <c r="M409" s="134" t="s">
        <v>800</v>
      </c>
      <c r="P409" s="36"/>
      <c r="Q409" s="36"/>
      <c r="R409" s="398"/>
      <c r="S409" s="124"/>
    </row>
    <row r="410" spans="1:19" s="397" customFormat="1" ht="25.5" customHeight="1">
      <c r="A410" s="4">
        <v>402</v>
      </c>
      <c r="B410" s="559">
        <v>12</v>
      </c>
      <c r="C410" s="124" t="s">
        <v>7</v>
      </c>
      <c r="D410" s="443" t="s">
        <v>819</v>
      </c>
      <c r="E410" s="256" t="s">
        <v>820</v>
      </c>
      <c r="F410" s="293" t="s">
        <v>8</v>
      </c>
      <c r="G410" s="293" t="s">
        <v>665</v>
      </c>
      <c r="H410" s="135" t="s">
        <v>300</v>
      </c>
      <c r="I410" s="395">
        <v>17</v>
      </c>
      <c r="J410" s="396" t="s">
        <v>33</v>
      </c>
      <c r="K410" s="395">
        <f t="shared" si="11"/>
        <v>18</v>
      </c>
      <c r="L410" s="396" t="s">
        <v>143</v>
      </c>
      <c r="M410" s="134" t="s">
        <v>800</v>
      </c>
      <c r="P410" s="36"/>
      <c r="Q410" s="36"/>
      <c r="R410" s="398"/>
      <c r="S410" s="124"/>
    </row>
    <row r="411" spans="1:19" s="397" customFormat="1" ht="25.5" customHeight="1">
      <c r="A411" s="4">
        <v>403</v>
      </c>
      <c r="B411" s="559">
        <v>13</v>
      </c>
      <c r="C411" s="124" t="s">
        <v>7</v>
      </c>
      <c r="D411" s="443" t="s">
        <v>821</v>
      </c>
      <c r="E411" s="256" t="s">
        <v>822</v>
      </c>
      <c r="F411" s="293" t="s">
        <v>8</v>
      </c>
      <c r="G411" s="293" t="s">
        <v>665</v>
      </c>
      <c r="H411" s="135" t="s">
        <v>300</v>
      </c>
      <c r="I411" s="395">
        <v>18</v>
      </c>
      <c r="J411" s="396" t="s">
        <v>113</v>
      </c>
      <c r="K411" s="395">
        <f t="shared" si="11"/>
        <v>19</v>
      </c>
      <c r="L411" s="396" t="s">
        <v>164</v>
      </c>
      <c r="M411" s="134" t="s">
        <v>800</v>
      </c>
      <c r="P411" s="36"/>
      <c r="Q411" s="36"/>
      <c r="R411" s="398"/>
      <c r="S411" s="124"/>
    </row>
    <row r="412" spans="1:19" s="397" customFormat="1" ht="25.5" customHeight="1">
      <c r="A412" s="4">
        <v>404</v>
      </c>
      <c r="B412" s="559">
        <v>14</v>
      </c>
      <c r="C412" s="124" t="s">
        <v>7</v>
      </c>
      <c r="D412" s="443" t="s">
        <v>823</v>
      </c>
      <c r="E412" s="256" t="s">
        <v>824</v>
      </c>
      <c r="F412" s="293" t="s">
        <v>8</v>
      </c>
      <c r="G412" s="293" t="s">
        <v>665</v>
      </c>
      <c r="H412" s="135" t="s">
        <v>300</v>
      </c>
      <c r="I412" s="395">
        <v>19</v>
      </c>
      <c r="J412" s="396" t="s">
        <v>113</v>
      </c>
      <c r="K412" s="395">
        <f t="shared" si="11"/>
        <v>20</v>
      </c>
      <c r="L412" s="396" t="s">
        <v>164</v>
      </c>
      <c r="M412" s="134" t="s">
        <v>800</v>
      </c>
      <c r="P412" s="36"/>
      <c r="Q412" s="36"/>
      <c r="R412" s="398"/>
      <c r="S412" s="124"/>
    </row>
    <row r="413" spans="1:19" s="397" customFormat="1" ht="25.5" customHeight="1">
      <c r="A413" s="4">
        <v>405</v>
      </c>
      <c r="B413" s="559">
        <v>15</v>
      </c>
      <c r="C413" s="293" t="s">
        <v>292</v>
      </c>
      <c r="D413" s="443" t="s">
        <v>825</v>
      </c>
      <c r="E413" s="256" t="s">
        <v>826</v>
      </c>
      <c r="F413" s="293" t="s">
        <v>75</v>
      </c>
      <c r="G413" s="293" t="s">
        <v>665</v>
      </c>
      <c r="H413" s="135" t="s">
        <v>300</v>
      </c>
      <c r="I413" s="395">
        <v>19</v>
      </c>
      <c r="J413" s="396" t="s">
        <v>113</v>
      </c>
      <c r="K413" s="395">
        <f t="shared" si="11"/>
        <v>20</v>
      </c>
      <c r="L413" s="396" t="s">
        <v>164</v>
      </c>
      <c r="M413" s="134" t="s">
        <v>800</v>
      </c>
      <c r="P413" s="36"/>
      <c r="Q413" s="36"/>
      <c r="R413" s="398"/>
      <c r="S413" s="124"/>
    </row>
    <row r="414" spans="1:19" s="397" customFormat="1" ht="25.5" customHeight="1">
      <c r="A414" s="4">
        <v>406</v>
      </c>
      <c r="B414" s="559">
        <v>16</v>
      </c>
      <c r="C414" s="293" t="s">
        <v>292</v>
      </c>
      <c r="D414" s="443" t="s">
        <v>827</v>
      </c>
      <c r="E414" s="256" t="s">
        <v>828</v>
      </c>
      <c r="F414" s="293" t="s">
        <v>75</v>
      </c>
      <c r="G414" s="293" t="s">
        <v>665</v>
      </c>
      <c r="H414" s="135" t="s">
        <v>300</v>
      </c>
      <c r="I414" s="395">
        <v>20</v>
      </c>
      <c r="J414" s="396" t="s">
        <v>113</v>
      </c>
      <c r="K414" s="395">
        <f t="shared" si="11"/>
        <v>21</v>
      </c>
      <c r="L414" s="396" t="s">
        <v>164</v>
      </c>
      <c r="M414" s="134" t="s">
        <v>800</v>
      </c>
      <c r="P414" s="36"/>
      <c r="Q414" s="36"/>
      <c r="R414" s="398"/>
      <c r="S414" s="124"/>
    </row>
    <row r="415" spans="1:19" s="397" customFormat="1" ht="25.5" customHeight="1">
      <c r="A415" s="4">
        <v>407</v>
      </c>
      <c r="B415" s="559">
        <v>17</v>
      </c>
      <c r="C415" s="124" t="s">
        <v>7</v>
      </c>
      <c r="D415" s="443" t="s">
        <v>829</v>
      </c>
      <c r="E415" s="256" t="s">
        <v>830</v>
      </c>
      <c r="F415" s="293" t="s">
        <v>8</v>
      </c>
      <c r="G415" s="293" t="s">
        <v>665</v>
      </c>
      <c r="H415" s="135" t="s">
        <v>300</v>
      </c>
      <c r="I415" s="395">
        <v>21</v>
      </c>
      <c r="J415" s="396" t="s">
        <v>113</v>
      </c>
      <c r="K415" s="395">
        <f t="shared" si="11"/>
        <v>22</v>
      </c>
      <c r="L415" s="396" t="s">
        <v>164</v>
      </c>
      <c r="M415" s="134" t="s">
        <v>800</v>
      </c>
      <c r="P415" s="36"/>
      <c r="Q415" s="36"/>
      <c r="R415" s="398"/>
      <c r="S415" s="124"/>
    </row>
    <row r="416" spans="1:19" s="397" customFormat="1" ht="25.5" customHeight="1">
      <c r="A416" s="4">
        <v>408</v>
      </c>
      <c r="B416" s="559">
        <v>18</v>
      </c>
      <c r="C416" s="124" t="s">
        <v>7</v>
      </c>
      <c r="D416" s="443" t="s">
        <v>831</v>
      </c>
      <c r="E416" s="256" t="s">
        <v>832</v>
      </c>
      <c r="F416" s="293" t="s">
        <v>8</v>
      </c>
      <c r="G416" s="293" t="s">
        <v>665</v>
      </c>
      <c r="H416" s="135" t="s">
        <v>300</v>
      </c>
      <c r="I416" s="395">
        <v>24</v>
      </c>
      <c r="J416" s="396" t="s">
        <v>33</v>
      </c>
      <c r="K416" s="395">
        <f t="shared" si="11"/>
        <v>25</v>
      </c>
      <c r="L416" s="396" t="s">
        <v>143</v>
      </c>
      <c r="M416" s="134" t="s">
        <v>800</v>
      </c>
      <c r="P416" s="36"/>
      <c r="Q416" s="36"/>
      <c r="R416" s="398"/>
      <c r="S416" s="124"/>
    </row>
    <row r="417" spans="1:19" s="397" customFormat="1" ht="25.5" customHeight="1">
      <c r="A417" s="4">
        <v>409</v>
      </c>
      <c r="B417" s="559">
        <v>19</v>
      </c>
      <c r="C417" s="124" t="s">
        <v>7</v>
      </c>
      <c r="D417" s="443" t="s">
        <v>833</v>
      </c>
      <c r="E417" s="256" t="s">
        <v>834</v>
      </c>
      <c r="F417" s="293" t="s">
        <v>8</v>
      </c>
      <c r="G417" s="293" t="s">
        <v>665</v>
      </c>
      <c r="H417" s="135" t="s">
        <v>300</v>
      </c>
      <c r="I417" s="395">
        <v>26</v>
      </c>
      <c r="J417" s="396" t="s">
        <v>33</v>
      </c>
      <c r="K417" s="395">
        <f t="shared" si="11"/>
        <v>27</v>
      </c>
      <c r="L417" s="396" t="s">
        <v>143</v>
      </c>
      <c r="M417" s="134" t="s">
        <v>800</v>
      </c>
      <c r="P417" s="36"/>
      <c r="Q417" s="36"/>
      <c r="R417" s="398"/>
      <c r="S417" s="124"/>
    </row>
    <row r="418" spans="1:19" s="397" customFormat="1" ht="25.5" customHeight="1">
      <c r="A418" s="4">
        <v>410</v>
      </c>
      <c r="B418" s="559">
        <v>20</v>
      </c>
      <c r="C418" s="293" t="s">
        <v>292</v>
      </c>
      <c r="D418" s="443" t="s">
        <v>835</v>
      </c>
      <c r="E418" s="256" t="s">
        <v>836</v>
      </c>
      <c r="F418" s="293" t="s">
        <v>75</v>
      </c>
      <c r="G418" s="293" t="s">
        <v>665</v>
      </c>
      <c r="H418" s="135" t="s">
        <v>322</v>
      </c>
      <c r="I418" s="395">
        <v>30</v>
      </c>
      <c r="J418" s="396" t="s">
        <v>71</v>
      </c>
      <c r="K418" s="395">
        <f t="shared" si="11"/>
        <v>31</v>
      </c>
      <c r="L418" s="396" t="s">
        <v>415</v>
      </c>
      <c r="M418" s="134" t="s">
        <v>800</v>
      </c>
      <c r="P418" s="36"/>
      <c r="Q418" s="36"/>
      <c r="R418" s="398"/>
      <c r="S418" s="124"/>
    </row>
    <row r="419" spans="1:19" s="397" customFormat="1" ht="25.5" customHeight="1">
      <c r="A419" s="4">
        <v>411</v>
      </c>
      <c r="B419" s="559">
        <v>21</v>
      </c>
      <c r="C419" s="124" t="s">
        <v>7</v>
      </c>
      <c r="D419" s="443" t="s">
        <v>837</v>
      </c>
      <c r="E419" s="256" t="s">
        <v>838</v>
      </c>
      <c r="F419" s="293" t="s">
        <v>8</v>
      </c>
      <c r="G419" s="293" t="s">
        <v>665</v>
      </c>
      <c r="H419" s="135" t="s">
        <v>300</v>
      </c>
      <c r="I419" s="395">
        <v>26</v>
      </c>
      <c r="J419" s="396" t="s">
        <v>33</v>
      </c>
      <c r="K419" s="395">
        <f t="shared" si="11"/>
        <v>27</v>
      </c>
      <c r="L419" s="396" t="s">
        <v>143</v>
      </c>
      <c r="M419" s="134" t="s">
        <v>800</v>
      </c>
      <c r="P419" s="36"/>
      <c r="Q419" s="36"/>
      <c r="R419" s="398"/>
      <c r="S419" s="124"/>
    </row>
    <row r="420" spans="1:19" s="397" customFormat="1" ht="25.5" customHeight="1">
      <c r="A420" s="4">
        <v>412</v>
      </c>
      <c r="B420" s="559">
        <v>22</v>
      </c>
      <c r="C420" s="124" t="s">
        <v>7</v>
      </c>
      <c r="D420" s="443" t="s">
        <v>27</v>
      </c>
      <c r="E420" s="256" t="s">
        <v>839</v>
      </c>
      <c r="F420" s="293" t="s">
        <v>8</v>
      </c>
      <c r="G420" s="293" t="s">
        <v>665</v>
      </c>
      <c r="H420" s="135" t="s">
        <v>300</v>
      </c>
      <c r="I420" s="395">
        <v>17</v>
      </c>
      <c r="J420" s="396" t="s">
        <v>33</v>
      </c>
      <c r="K420" s="395">
        <f t="shared" si="11"/>
        <v>18</v>
      </c>
      <c r="L420" s="396" t="s">
        <v>143</v>
      </c>
      <c r="M420" s="134" t="s">
        <v>800</v>
      </c>
      <c r="P420" s="36"/>
      <c r="Q420" s="36"/>
      <c r="R420" s="398"/>
      <c r="S420" s="124"/>
    </row>
    <row r="421" spans="1:19" s="397" customFormat="1" ht="25.5" customHeight="1">
      <c r="A421" s="4">
        <v>413</v>
      </c>
      <c r="B421" s="559">
        <v>23</v>
      </c>
      <c r="C421" s="411" t="s">
        <v>292</v>
      </c>
      <c r="D421" s="540" t="s">
        <v>840</v>
      </c>
      <c r="E421" s="412" t="s">
        <v>841</v>
      </c>
      <c r="F421" s="411" t="s">
        <v>75</v>
      </c>
      <c r="G421" s="293" t="s">
        <v>665</v>
      </c>
      <c r="H421" s="413" t="s">
        <v>300</v>
      </c>
      <c r="I421" s="414">
        <v>21</v>
      </c>
      <c r="J421" s="415" t="s">
        <v>113</v>
      </c>
      <c r="K421" s="414">
        <f t="shared" si="11"/>
        <v>22</v>
      </c>
      <c r="L421" s="415" t="s">
        <v>164</v>
      </c>
      <c r="M421" s="134" t="s">
        <v>800</v>
      </c>
      <c r="P421" s="36"/>
      <c r="Q421" s="36"/>
      <c r="R421" s="398"/>
      <c r="S421" s="124"/>
    </row>
    <row r="422" spans="1:19" s="397" customFormat="1" ht="25.5" customHeight="1">
      <c r="A422" s="4">
        <v>414</v>
      </c>
      <c r="B422" s="559">
        <v>24</v>
      </c>
      <c r="C422" s="124" t="s">
        <v>7</v>
      </c>
      <c r="D422" s="443" t="s">
        <v>842</v>
      </c>
      <c r="E422" s="256" t="s">
        <v>843</v>
      </c>
      <c r="F422" s="293" t="s">
        <v>8</v>
      </c>
      <c r="G422" s="293" t="s">
        <v>665</v>
      </c>
      <c r="H422" s="135" t="s">
        <v>300</v>
      </c>
      <c r="I422" s="395">
        <v>17</v>
      </c>
      <c r="J422" s="396" t="s">
        <v>33</v>
      </c>
      <c r="K422" s="395">
        <f t="shared" si="11"/>
        <v>18</v>
      </c>
      <c r="L422" s="396" t="s">
        <v>143</v>
      </c>
      <c r="M422" s="134" t="s">
        <v>800</v>
      </c>
      <c r="N422" s="682"/>
      <c r="O422" s="123"/>
      <c r="P422" s="124"/>
      <c r="Q422" s="124"/>
      <c r="R422" s="416"/>
      <c r="S422" s="124"/>
    </row>
    <row r="423" spans="1:19" s="397" customFormat="1" ht="25.5" customHeight="1">
      <c r="A423" s="4">
        <v>415</v>
      </c>
      <c r="B423" s="559">
        <v>25</v>
      </c>
      <c r="C423" s="124" t="s">
        <v>7</v>
      </c>
      <c r="D423" s="443" t="s">
        <v>844</v>
      </c>
      <c r="E423" s="256" t="s">
        <v>845</v>
      </c>
      <c r="F423" s="293" t="s">
        <v>42</v>
      </c>
      <c r="G423" s="293" t="s">
        <v>49</v>
      </c>
      <c r="H423" s="135" t="s">
        <v>322</v>
      </c>
      <c r="I423" s="395">
        <v>6</v>
      </c>
      <c r="J423" s="396" t="s">
        <v>33</v>
      </c>
      <c r="K423" s="395">
        <f t="shared" si="11"/>
        <v>7</v>
      </c>
      <c r="L423" s="396" t="s">
        <v>143</v>
      </c>
      <c r="M423" s="134" t="s">
        <v>800</v>
      </c>
      <c r="N423" s="682"/>
      <c r="O423" s="123"/>
      <c r="P423" s="124"/>
      <c r="Q423" s="124"/>
      <c r="R423" s="416"/>
      <c r="S423" s="124"/>
    </row>
    <row r="424" spans="1:19" s="397" customFormat="1" ht="25.5" customHeight="1">
      <c r="A424" s="4">
        <v>416</v>
      </c>
      <c r="B424" s="559">
        <v>26</v>
      </c>
      <c r="C424" s="124" t="s">
        <v>292</v>
      </c>
      <c r="D424" s="443" t="s">
        <v>846</v>
      </c>
      <c r="E424" s="417" t="s">
        <v>847</v>
      </c>
      <c r="F424" s="411" t="s">
        <v>75</v>
      </c>
      <c r="G424" s="293" t="s">
        <v>49</v>
      </c>
      <c r="H424" s="135" t="s">
        <v>322</v>
      </c>
      <c r="I424" s="395">
        <v>5</v>
      </c>
      <c r="J424" s="396" t="s">
        <v>848</v>
      </c>
      <c r="K424" s="395">
        <f t="shared" si="11"/>
        <v>6</v>
      </c>
      <c r="L424" s="396" t="s">
        <v>143</v>
      </c>
      <c r="M424" s="134" t="s">
        <v>800</v>
      </c>
      <c r="N424" s="682"/>
      <c r="O424" s="123"/>
      <c r="P424" s="124"/>
      <c r="Q424" s="124"/>
      <c r="R424" s="416"/>
      <c r="S424" s="124"/>
    </row>
    <row r="425" spans="1:19" s="397" customFormat="1" ht="25.5" customHeight="1">
      <c r="A425" s="4">
        <v>417</v>
      </c>
      <c r="B425" s="559">
        <v>27</v>
      </c>
      <c r="C425" s="124" t="s">
        <v>7</v>
      </c>
      <c r="D425" s="443" t="s">
        <v>849</v>
      </c>
      <c r="E425" s="417" t="s">
        <v>850</v>
      </c>
      <c r="F425" s="293" t="s">
        <v>42</v>
      </c>
      <c r="G425" s="293" t="s">
        <v>49</v>
      </c>
      <c r="H425" s="135" t="s">
        <v>322</v>
      </c>
      <c r="I425" s="395">
        <v>5</v>
      </c>
      <c r="J425" s="396" t="s">
        <v>142</v>
      </c>
      <c r="K425" s="395">
        <f t="shared" si="11"/>
        <v>6</v>
      </c>
      <c r="L425" s="396" t="s">
        <v>143</v>
      </c>
      <c r="M425" s="134" t="s">
        <v>800</v>
      </c>
      <c r="N425" s="682"/>
      <c r="O425" s="123"/>
      <c r="P425" s="124"/>
      <c r="Q425" s="124"/>
      <c r="R425" s="416"/>
      <c r="S425" s="124"/>
    </row>
    <row r="426" spans="1:19" s="9" customFormat="1" ht="25.5" customHeight="1">
      <c r="A426" s="4">
        <v>418</v>
      </c>
      <c r="B426" s="82">
        <v>1</v>
      </c>
      <c r="C426" s="273" t="s">
        <v>7</v>
      </c>
      <c r="D426" s="601" t="s">
        <v>862</v>
      </c>
      <c r="E426" s="142" t="s">
        <v>863</v>
      </c>
      <c r="F426" s="12" t="s">
        <v>864</v>
      </c>
      <c r="G426" s="418" t="s">
        <v>1347</v>
      </c>
      <c r="H426" s="419" t="s">
        <v>296</v>
      </c>
      <c r="I426" s="420">
        <v>26</v>
      </c>
      <c r="J426" s="140" t="s">
        <v>33</v>
      </c>
      <c r="K426" s="395">
        <f>I426+1</f>
        <v>27</v>
      </c>
      <c r="L426" s="140" t="s">
        <v>143</v>
      </c>
      <c r="M426" s="34" t="s">
        <v>1026</v>
      </c>
      <c r="N426" s="665">
        <v>1</v>
      </c>
      <c r="O426" s="4">
        <v>2</v>
      </c>
      <c r="P426" s="14">
        <v>2015</v>
      </c>
      <c r="Q426" s="14">
        <v>2016</v>
      </c>
      <c r="R426" s="50">
        <v>16</v>
      </c>
      <c r="S426" s="4"/>
    </row>
    <row r="427" spans="1:19" s="9" customFormat="1" ht="25.5" customHeight="1">
      <c r="A427" s="4">
        <v>419</v>
      </c>
      <c r="B427" s="82">
        <v>2</v>
      </c>
      <c r="C427" s="273" t="s">
        <v>7</v>
      </c>
      <c r="D427" s="602" t="s">
        <v>865</v>
      </c>
      <c r="E427" s="142" t="s">
        <v>866</v>
      </c>
      <c r="F427" s="12" t="s">
        <v>864</v>
      </c>
      <c r="G427" s="419" t="s">
        <v>319</v>
      </c>
      <c r="H427" s="419" t="s">
        <v>296</v>
      </c>
      <c r="I427" s="203">
        <v>19</v>
      </c>
      <c r="J427" s="187" t="s">
        <v>33</v>
      </c>
      <c r="K427" s="395">
        <f t="shared" ref="K427:K435" si="12">I427+1</f>
        <v>20</v>
      </c>
      <c r="L427" s="187" t="s">
        <v>143</v>
      </c>
      <c r="M427" s="34" t="s">
        <v>1026</v>
      </c>
      <c r="N427" s="665"/>
      <c r="O427" s="4"/>
      <c r="P427" s="14"/>
      <c r="Q427" s="14"/>
      <c r="R427" s="50"/>
      <c r="S427" s="4"/>
    </row>
    <row r="428" spans="1:19" s="9" customFormat="1" ht="25.5" customHeight="1">
      <c r="A428" s="4">
        <v>420</v>
      </c>
      <c r="B428" s="82">
        <v>3</v>
      </c>
      <c r="C428" s="273" t="s">
        <v>7</v>
      </c>
      <c r="D428" s="601" t="s">
        <v>607</v>
      </c>
      <c r="E428" s="11" t="s">
        <v>867</v>
      </c>
      <c r="F428" s="12" t="s">
        <v>864</v>
      </c>
      <c r="G428" s="419" t="s">
        <v>319</v>
      </c>
      <c r="H428" s="419" t="s">
        <v>296</v>
      </c>
      <c r="I428" s="203">
        <v>19</v>
      </c>
      <c r="J428" s="187" t="s">
        <v>33</v>
      </c>
      <c r="K428" s="395">
        <f t="shared" si="12"/>
        <v>20</v>
      </c>
      <c r="L428" s="187" t="s">
        <v>143</v>
      </c>
      <c r="M428" s="34" t="s">
        <v>1026</v>
      </c>
      <c r="N428" s="665"/>
      <c r="O428" s="4"/>
      <c r="P428" s="14"/>
      <c r="Q428" s="14"/>
      <c r="R428" s="50"/>
      <c r="S428" s="4"/>
    </row>
    <row r="429" spans="1:19" s="9" customFormat="1" ht="25.5" customHeight="1">
      <c r="A429" s="4">
        <v>421</v>
      </c>
      <c r="B429" s="82">
        <v>4</v>
      </c>
      <c r="C429" s="273" t="s">
        <v>7</v>
      </c>
      <c r="D429" s="602" t="s">
        <v>868</v>
      </c>
      <c r="E429" s="11" t="s">
        <v>869</v>
      </c>
      <c r="F429" s="12" t="s">
        <v>864</v>
      </c>
      <c r="G429" s="419" t="s">
        <v>49</v>
      </c>
      <c r="H429" s="419" t="s">
        <v>296</v>
      </c>
      <c r="I429" s="203">
        <v>30</v>
      </c>
      <c r="J429" s="140" t="s">
        <v>197</v>
      </c>
      <c r="K429" s="395">
        <f t="shared" si="12"/>
        <v>31</v>
      </c>
      <c r="L429" s="140" t="s">
        <v>407</v>
      </c>
      <c r="M429" s="34" t="s">
        <v>1026</v>
      </c>
      <c r="N429" s="665"/>
      <c r="O429" s="4"/>
      <c r="P429" s="14"/>
      <c r="Q429" s="14"/>
      <c r="R429" s="50"/>
      <c r="S429" s="4"/>
    </row>
    <row r="430" spans="1:19" s="9" customFormat="1" ht="25.5" customHeight="1">
      <c r="A430" s="4">
        <v>422</v>
      </c>
      <c r="B430" s="82">
        <v>5</v>
      </c>
      <c r="C430" s="273" t="s">
        <v>7</v>
      </c>
      <c r="D430" s="602" t="s">
        <v>870</v>
      </c>
      <c r="E430" s="11" t="s">
        <v>871</v>
      </c>
      <c r="F430" s="12" t="s">
        <v>864</v>
      </c>
      <c r="G430" s="418" t="s">
        <v>49</v>
      </c>
      <c r="H430" s="419" t="s">
        <v>296</v>
      </c>
      <c r="I430" s="203">
        <v>11</v>
      </c>
      <c r="J430" s="187" t="s">
        <v>197</v>
      </c>
      <c r="K430" s="395">
        <f t="shared" si="12"/>
        <v>12</v>
      </c>
      <c r="L430" s="187" t="s">
        <v>407</v>
      </c>
      <c r="M430" s="34" t="s">
        <v>1026</v>
      </c>
      <c r="N430" s="665"/>
      <c r="O430" s="4"/>
      <c r="P430" s="14"/>
      <c r="Q430" s="14"/>
      <c r="R430" s="50"/>
      <c r="S430" s="4"/>
    </row>
    <row r="431" spans="1:19" s="9" customFormat="1" ht="25.5" customHeight="1">
      <c r="A431" s="4">
        <v>423</v>
      </c>
      <c r="B431" s="82">
        <v>6</v>
      </c>
      <c r="C431" s="273" t="s">
        <v>7</v>
      </c>
      <c r="D431" s="602" t="s">
        <v>872</v>
      </c>
      <c r="E431" s="142" t="s">
        <v>873</v>
      </c>
      <c r="F431" s="12" t="s">
        <v>864</v>
      </c>
      <c r="G431" s="418" t="s">
        <v>49</v>
      </c>
      <c r="H431" s="419" t="s">
        <v>300</v>
      </c>
      <c r="I431" s="203">
        <v>26</v>
      </c>
      <c r="J431" s="140" t="s">
        <v>113</v>
      </c>
      <c r="K431" s="395">
        <f t="shared" si="12"/>
        <v>27</v>
      </c>
      <c r="L431" s="140" t="s">
        <v>164</v>
      </c>
      <c r="M431" s="34" t="s">
        <v>1026</v>
      </c>
      <c r="N431" s="665"/>
      <c r="O431" s="4"/>
      <c r="P431" s="14"/>
      <c r="Q431" s="14"/>
      <c r="R431" s="50"/>
      <c r="S431" s="4"/>
    </row>
    <row r="432" spans="1:19" s="9" customFormat="1" ht="25.5" customHeight="1">
      <c r="A432" s="4">
        <v>424</v>
      </c>
      <c r="B432" s="82">
        <v>7</v>
      </c>
      <c r="C432" s="273" t="s">
        <v>292</v>
      </c>
      <c r="D432" s="601" t="s">
        <v>874</v>
      </c>
      <c r="E432" s="142" t="s">
        <v>875</v>
      </c>
      <c r="F432" s="12"/>
      <c r="G432" s="418" t="s">
        <v>49</v>
      </c>
      <c r="H432" s="419" t="s">
        <v>300</v>
      </c>
      <c r="I432" s="203">
        <v>29</v>
      </c>
      <c r="J432" s="140" t="s">
        <v>33</v>
      </c>
      <c r="K432" s="395">
        <f t="shared" si="12"/>
        <v>30</v>
      </c>
      <c r="L432" s="140" t="s">
        <v>143</v>
      </c>
      <c r="M432" s="34" t="s">
        <v>1026</v>
      </c>
      <c r="N432" s="665"/>
      <c r="O432" s="4"/>
      <c r="P432" s="14"/>
      <c r="Q432" s="14"/>
      <c r="R432" s="50"/>
      <c r="S432" s="4"/>
    </row>
    <row r="433" spans="1:19" s="9" customFormat="1" ht="25.5" customHeight="1">
      <c r="A433" s="4">
        <v>425</v>
      </c>
      <c r="B433" s="82">
        <v>8</v>
      </c>
      <c r="C433" s="273" t="s">
        <v>7</v>
      </c>
      <c r="D433" s="601" t="s">
        <v>876</v>
      </c>
      <c r="E433" s="142" t="s">
        <v>877</v>
      </c>
      <c r="F433" s="12" t="s">
        <v>864</v>
      </c>
      <c r="G433" s="418" t="s">
        <v>49</v>
      </c>
      <c r="H433" s="419" t="s">
        <v>300</v>
      </c>
      <c r="I433" s="203">
        <v>22</v>
      </c>
      <c r="J433" s="140" t="s">
        <v>113</v>
      </c>
      <c r="K433" s="395">
        <f t="shared" si="12"/>
        <v>23</v>
      </c>
      <c r="L433" s="140" t="s">
        <v>164</v>
      </c>
      <c r="M433" s="34" t="s">
        <v>1026</v>
      </c>
      <c r="N433" s="665"/>
      <c r="O433" s="4"/>
      <c r="P433" s="14"/>
      <c r="Q433" s="14"/>
      <c r="R433" s="50"/>
      <c r="S433" s="4"/>
    </row>
    <row r="434" spans="1:19" s="9" customFormat="1" ht="25.5" customHeight="1">
      <c r="A434" s="4">
        <v>426</v>
      </c>
      <c r="B434" s="82">
        <v>9</v>
      </c>
      <c r="C434" s="273" t="s">
        <v>7</v>
      </c>
      <c r="D434" s="601" t="s">
        <v>878</v>
      </c>
      <c r="E434" s="142" t="s">
        <v>839</v>
      </c>
      <c r="F434" s="12" t="s">
        <v>864</v>
      </c>
      <c r="G434" s="418" t="s">
        <v>49</v>
      </c>
      <c r="H434" s="419" t="s">
        <v>296</v>
      </c>
      <c r="I434" s="203">
        <v>19</v>
      </c>
      <c r="J434" s="140" t="s">
        <v>113</v>
      </c>
      <c r="K434" s="395">
        <f t="shared" si="12"/>
        <v>20</v>
      </c>
      <c r="L434" s="140" t="s">
        <v>164</v>
      </c>
      <c r="M434" s="34" t="s">
        <v>1026</v>
      </c>
      <c r="N434" s="665"/>
      <c r="O434" s="4"/>
      <c r="P434" s="14"/>
      <c r="Q434" s="14"/>
      <c r="R434" s="50"/>
      <c r="S434" s="4"/>
    </row>
    <row r="435" spans="1:19" s="9" customFormat="1" ht="25.5" customHeight="1">
      <c r="A435" s="4">
        <v>427</v>
      </c>
      <c r="B435" s="82">
        <v>10</v>
      </c>
      <c r="C435" s="273" t="s">
        <v>7</v>
      </c>
      <c r="D435" s="138" t="s">
        <v>879</v>
      </c>
      <c r="E435" s="142" t="s">
        <v>880</v>
      </c>
      <c r="F435" s="12" t="s">
        <v>864</v>
      </c>
      <c r="G435" s="418" t="s">
        <v>49</v>
      </c>
      <c r="H435" s="419" t="s">
        <v>322</v>
      </c>
      <c r="I435" s="203">
        <v>5</v>
      </c>
      <c r="J435" s="140" t="s">
        <v>33</v>
      </c>
      <c r="K435" s="395">
        <f t="shared" si="12"/>
        <v>6</v>
      </c>
      <c r="L435" s="140" t="s">
        <v>143</v>
      </c>
      <c r="M435" s="34" t="s">
        <v>1026</v>
      </c>
      <c r="N435" s="665">
        <v>1</v>
      </c>
      <c r="O435" s="4">
        <v>3</v>
      </c>
      <c r="P435" s="14">
        <v>2015</v>
      </c>
      <c r="Q435" s="14">
        <v>2016</v>
      </c>
      <c r="R435" s="50">
        <v>27</v>
      </c>
      <c r="S435" s="4"/>
    </row>
    <row r="436" spans="1:19" s="9" customFormat="1" ht="25.5" customHeight="1">
      <c r="A436" s="4">
        <v>428</v>
      </c>
      <c r="B436" s="82">
        <v>1</v>
      </c>
      <c r="C436" s="10" t="s">
        <v>292</v>
      </c>
      <c r="D436" s="566" t="s">
        <v>1647</v>
      </c>
      <c r="E436" s="31" t="s">
        <v>461</v>
      </c>
      <c r="F436" s="28" t="s">
        <v>75</v>
      </c>
      <c r="G436" s="12" t="s">
        <v>49</v>
      </c>
      <c r="H436" s="28" t="s">
        <v>300</v>
      </c>
      <c r="I436" s="202" t="s">
        <v>473</v>
      </c>
      <c r="J436" s="421" t="s">
        <v>33</v>
      </c>
      <c r="K436" s="202" t="s">
        <v>1150</v>
      </c>
      <c r="L436" s="421" t="s">
        <v>143</v>
      </c>
      <c r="M436" s="326" t="s">
        <v>1027</v>
      </c>
      <c r="R436" s="201"/>
      <c r="S436" s="4"/>
    </row>
    <row r="437" spans="1:19" s="9" customFormat="1" ht="25.5" customHeight="1">
      <c r="A437" s="4">
        <v>429</v>
      </c>
      <c r="B437" s="82">
        <v>2</v>
      </c>
      <c r="C437" s="10" t="s">
        <v>7</v>
      </c>
      <c r="D437" s="566" t="s">
        <v>1648</v>
      </c>
      <c r="E437" s="31" t="s">
        <v>302</v>
      </c>
      <c r="F437" s="28" t="s">
        <v>42</v>
      </c>
      <c r="G437" s="12" t="s">
        <v>49</v>
      </c>
      <c r="H437" s="28" t="s">
        <v>296</v>
      </c>
      <c r="I437" s="202" t="s">
        <v>320</v>
      </c>
      <c r="J437" s="421" t="s">
        <v>33</v>
      </c>
      <c r="K437" s="202" t="s">
        <v>473</v>
      </c>
      <c r="L437" s="421" t="s">
        <v>143</v>
      </c>
      <c r="M437" s="326" t="s">
        <v>1027</v>
      </c>
      <c r="R437" s="201"/>
      <c r="S437" s="4"/>
    </row>
    <row r="438" spans="1:19" s="9" customFormat="1" ht="25.5" customHeight="1">
      <c r="A438" s="4">
        <v>430</v>
      </c>
      <c r="B438" s="82">
        <v>3</v>
      </c>
      <c r="C438" s="10" t="s">
        <v>292</v>
      </c>
      <c r="D438" s="566" t="s">
        <v>1649</v>
      </c>
      <c r="E438" s="31" t="s">
        <v>881</v>
      </c>
      <c r="F438" s="28" t="s">
        <v>75</v>
      </c>
      <c r="G438" s="422" t="s">
        <v>43</v>
      </c>
      <c r="H438" s="28" t="s">
        <v>296</v>
      </c>
      <c r="I438" s="202" t="s">
        <v>524</v>
      </c>
      <c r="J438" s="421" t="s">
        <v>33</v>
      </c>
      <c r="K438" s="202" t="s">
        <v>320</v>
      </c>
      <c r="L438" s="421" t="s">
        <v>143</v>
      </c>
      <c r="M438" s="326" t="s">
        <v>1027</v>
      </c>
      <c r="R438" s="201"/>
      <c r="S438" s="4"/>
    </row>
    <row r="439" spans="1:19" s="9" customFormat="1" ht="25.5" customHeight="1">
      <c r="A439" s="4">
        <v>431</v>
      </c>
      <c r="B439" s="82">
        <v>4</v>
      </c>
      <c r="C439" s="10" t="s">
        <v>7</v>
      </c>
      <c r="D439" s="566" t="s">
        <v>1650</v>
      </c>
      <c r="E439" s="31" t="s">
        <v>882</v>
      </c>
      <c r="F439" s="28" t="s">
        <v>75</v>
      </c>
      <c r="G439" s="28" t="s">
        <v>49</v>
      </c>
      <c r="H439" s="28" t="s">
        <v>296</v>
      </c>
      <c r="I439" s="202" t="s">
        <v>469</v>
      </c>
      <c r="J439" s="421" t="s">
        <v>113</v>
      </c>
      <c r="K439" s="202" t="s">
        <v>162</v>
      </c>
      <c r="L439" s="421" t="s">
        <v>164</v>
      </c>
      <c r="M439" s="326" t="s">
        <v>1027</v>
      </c>
      <c r="R439" s="201"/>
      <c r="S439" s="4"/>
    </row>
    <row r="440" spans="1:19" s="9" customFormat="1" ht="25.5" customHeight="1">
      <c r="A440" s="4">
        <v>432</v>
      </c>
      <c r="B440" s="82">
        <v>5</v>
      </c>
      <c r="C440" s="10" t="s">
        <v>52</v>
      </c>
      <c r="D440" s="570" t="s">
        <v>1651</v>
      </c>
      <c r="E440" s="31" t="s">
        <v>883</v>
      </c>
      <c r="F440" s="28" t="s">
        <v>42</v>
      </c>
      <c r="G440" s="12" t="s">
        <v>49</v>
      </c>
      <c r="H440" s="28" t="s">
        <v>296</v>
      </c>
      <c r="I440" s="202" t="s">
        <v>469</v>
      </c>
      <c r="J440" s="421" t="s">
        <v>113</v>
      </c>
      <c r="K440" s="202" t="s">
        <v>162</v>
      </c>
      <c r="L440" s="421" t="s">
        <v>164</v>
      </c>
      <c r="M440" s="326" t="s">
        <v>1027</v>
      </c>
      <c r="R440" s="201"/>
      <c r="S440" s="4"/>
    </row>
    <row r="441" spans="1:19" s="9" customFormat="1" ht="25.5" customHeight="1">
      <c r="A441" s="4">
        <v>433</v>
      </c>
      <c r="B441" s="82">
        <v>6</v>
      </c>
      <c r="C441" s="10" t="s">
        <v>292</v>
      </c>
      <c r="D441" s="566" t="s">
        <v>1652</v>
      </c>
      <c r="E441" s="31" t="s">
        <v>884</v>
      </c>
      <c r="F441" s="28" t="s">
        <v>75</v>
      </c>
      <c r="G441" s="12" t="s">
        <v>49</v>
      </c>
      <c r="H441" s="28" t="s">
        <v>300</v>
      </c>
      <c r="I441" s="202" t="s">
        <v>469</v>
      </c>
      <c r="J441" s="421" t="s">
        <v>113</v>
      </c>
      <c r="K441" s="202" t="s">
        <v>162</v>
      </c>
      <c r="L441" s="421" t="s">
        <v>164</v>
      </c>
      <c r="M441" s="326" t="s">
        <v>1027</v>
      </c>
      <c r="R441" s="201"/>
      <c r="S441" s="4"/>
    </row>
    <row r="442" spans="1:19" s="9" customFormat="1" ht="25.5" customHeight="1">
      <c r="A442" s="4">
        <v>434</v>
      </c>
      <c r="B442" s="82">
        <v>7</v>
      </c>
      <c r="C442" s="10" t="s">
        <v>52</v>
      </c>
      <c r="D442" s="566" t="s">
        <v>1653</v>
      </c>
      <c r="E442" s="31" t="s">
        <v>885</v>
      </c>
      <c r="F442" s="28" t="s">
        <v>75</v>
      </c>
      <c r="G442" s="12" t="s">
        <v>49</v>
      </c>
      <c r="H442" s="28" t="s">
        <v>296</v>
      </c>
      <c r="I442" s="202" t="s">
        <v>468</v>
      </c>
      <c r="J442" s="421" t="s">
        <v>190</v>
      </c>
      <c r="K442" s="202" t="s">
        <v>469</v>
      </c>
      <c r="L442" s="421" t="s">
        <v>191</v>
      </c>
      <c r="M442" s="326" t="s">
        <v>1027</v>
      </c>
      <c r="R442" s="201"/>
      <c r="S442" s="4"/>
    </row>
    <row r="443" spans="1:19" s="9" customFormat="1" ht="25.5" customHeight="1">
      <c r="A443" s="4">
        <v>435</v>
      </c>
      <c r="B443" s="82">
        <v>8</v>
      </c>
      <c r="C443" s="10" t="s">
        <v>52</v>
      </c>
      <c r="D443" s="566" t="s">
        <v>1654</v>
      </c>
      <c r="E443" s="31" t="s">
        <v>299</v>
      </c>
      <c r="F443" s="28" t="s">
        <v>42</v>
      </c>
      <c r="G443" s="12" t="s">
        <v>49</v>
      </c>
      <c r="H443" s="28" t="s">
        <v>300</v>
      </c>
      <c r="I443" s="202" t="s">
        <v>468</v>
      </c>
      <c r="J443" s="421" t="s">
        <v>33</v>
      </c>
      <c r="K443" s="202" t="s">
        <v>469</v>
      </c>
      <c r="L443" s="421" t="s">
        <v>143</v>
      </c>
      <c r="M443" s="326" t="s">
        <v>1027</v>
      </c>
      <c r="R443" s="201"/>
      <c r="S443" s="4"/>
    </row>
    <row r="444" spans="1:19" s="9" customFormat="1" ht="25.5" customHeight="1">
      <c r="A444" s="4">
        <v>436</v>
      </c>
      <c r="B444" s="82">
        <v>9</v>
      </c>
      <c r="C444" s="10" t="s">
        <v>52</v>
      </c>
      <c r="D444" s="566" t="s">
        <v>1655</v>
      </c>
      <c r="E444" s="31" t="s">
        <v>886</v>
      </c>
      <c r="F444" s="28" t="s">
        <v>42</v>
      </c>
      <c r="G444" s="12" t="s">
        <v>49</v>
      </c>
      <c r="H444" s="28" t="s">
        <v>296</v>
      </c>
      <c r="I444" s="202" t="s">
        <v>169</v>
      </c>
      <c r="J444" s="421" t="s">
        <v>33</v>
      </c>
      <c r="K444" s="202" t="s">
        <v>468</v>
      </c>
      <c r="L444" s="421" t="s">
        <v>143</v>
      </c>
      <c r="M444" s="326" t="s">
        <v>1027</v>
      </c>
      <c r="R444" s="201"/>
      <c r="S444" s="4"/>
    </row>
    <row r="445" spans="1:19" s="9" customFormat="1" ht="25.5" customHeight="1">
      <c r="A445" s="4">
        <v>437</v>
      </c>
      <c r="B445" s="82">
        <v>10</v>
      </c>
      <c r="C445" s="10" t="s">
        <v>52</v>
      </c>
      <c r="D445" s="566" t="s">
        <v>1656</v>
      </c>
      <c r="E445" s="31" t="s">
        <v>887</v>
      </c>
      <c r="F445" s="28" t="s">
        <v>42</v>
      </c>
      <c r="G445" s="12" t="s">
        <v>49</v>
      </c>
      <c r="H445" s="28" t="s">
        <v>296</v>
      </c>
      <c r="I445" s="202" t="s">
        <v>176</v>
      </c>
      <c r="J445" s="421" t="s">
        <v>33</v>
      </c>
      <c r="K445" s="202" t="s">
        <v>172</v>
      </c>
      <c r="L445" s="421" t="s">
        <v>143</v>
      </c>
      <c r="M445" s="326" t="s">
        <v>1027</v>
      </c>
      <c r="R445" s="201"/>
      <c r="S445" s="4"/>
    </row>
    <row r="446" spans="1:19" s="9" customFormat="1" ht="25.5" customHeight="1">
      <c r="A446" s="4">
        <v>438</v>
      </c>
      <c r="B446" s="82">
        <v>11</v>
      </c>
      <c r="C446" s="10" t="s">
        <v>7</v>
      </c>
      <c r="D446" s="566" t="s">
        <v>1657</v>
      </c>
      <c r="E446" s="31" t="s">
        <v>888</v>
      </c>
      <c r="F446" s="28" t="s">
        <v>42</v>
      </c>
      <c r="G446" s="12" t="s">
        <v>49</v>
      </c>
      <c r="H446" s="28" t="s">
        <v>296</v>
      </c>
      <c r="I446" s="202" t="s">
        <v>176</v>
      </c>
      <c r="J446" s="421" t="s">
        <v>33</v>
      </c>
      <c r="K446" s="202" t="s">
        <v>172</v>
      </c>
      <c r="L446" s="421" t="s">
        <v>143</v>
      </c>
      <c r="M446" s="326" t="s">
        <v>1027</v>
      </c>
      <c r="R446" s="201"/>
      <c r="S446" s="4"/>
    </row>
    <row r="447" spans="1:19" s="9" customFormat="1" ht="25.5" customHeight="1">
      <c r="A447" s="4">
        <v>439</v>
      </c>
      <c r="B447" s="82">
        <v>12</v>
      </c>
      <c r="C447" s="10" t="s">
        <v>52</v>
      </c>
      <c r="D447" s="566" t="s">
        <v>889</v>
      </c>
      <c r="E447" s="31" t="s">
        <v>890</v>
      </c>
      <c r="F447" s="28" t="s">
        <v>42</v>
      </c>
      <c r="G447" s="28" t="s">
        <v>49</v>
      </c>
      <c r="H447" s="28" t="s">
        <v>300</v>
      </c>
      <c r="I447" s="202" t="s">
        <v>468</v>
      </c>
      <c r="J447" s="421" t="s">
        <v>33</v>
      </c>
      <c r="K447" s="202" t="s">
        <v>469</v>
      </c>
      <c r="L447" s="421" t="s">
        <v>143</v>
      </c>
      <c r="M447" s="326" t="s">
        <v>1027</v>
      </c>
      <c r="R447" s="201"/>
      <c r="S447" s="4"/>
    </row>
    <row r="448" spans="1:19" ht="25.5" customHeight="1">
      <c r="A448" s="4">
        <v>440</v>
      </c>
      <c r="B448" s="82">
        <v>13</v>
      </c>
      <c r="C448" s="10" t="s">
        <v>52</v>
      </c>
      <c r="D448" s="566" t="s">
        <v>891</v>
      </c>
      <c r="E448" s="31" t="s">
        <v>892</v>
      </c>
      <c r="F448" s="28" t="s">
        <v>42</v>
      </c>
      <c r="G448" s="422" t="s">
        <v>104</v>
      </c>
      <c r="H448" s="422" t="s">
        <v>300</v>
      </c>
      <c r="I448" s="202" t="s">
        <v>172</v>
      </c>
      <c r="J448" s="421" t="s">
        <v>190</v>
      </c>
      <c r="K448" s="202" t="s">
        <v>168</v>
      </c>
      <c r="L448" s="421" t="s">
        <v>191</v>
      </c>
      <c r="M448" s="326" t="s">
        <v>1027</v>
      </c>
      <c r="P448" s="1"/>
      <c r="Q448" s="1"/>
      <c r="R448" s="423"/>
      <c r="S448" s="268"/>
    </row>
    <row r="449" spans="1:19" s="426" customFormat="1" ht="25.5" customHeight="1">
      <c r="A449" s="4">
        <v>441</v>
      </c>
      <c r="B449" s="552">
        <v>1</v>
      </c>
      <c r="C449" s="10" t="str">
        <f>IF(F449="Nữ","Bà","Ông")</f>
        <v>Ông</v>
      </c>
      <c r="D449" s="138" t="s">
        <v>893</v>
      </c>
      <c r="E449" s="424" t="s">
        <v>1121</v>
      </c>
      <c r="F449" s="28" t="s">
        <v>75</v>
      </c>
      <c r="G449" s="206" t="s">
        <v>224</v>
      </c>
      <c r="H449" s="28" t="s">
        <v>296</v>
      </c>
      <c r="I449" s="22" t="s">
        <v>163</v>
      </c>
      <c r="J449" s="315" t="s">
        <v>33</v>
      </c>
      <c r="K449" s="22" t="s">
        <v>527</v>
      </c>
      <c r="L449" s="315" t="s">
        <v>143</v>
      </c>
      <c r="M449" s="425" t="s">
        <v>1028</v>
      </c>
      <c r="N449" s="683"/>
      <c r="S449" s="427"/>
    </row>
    <row r="450" spans="1:19" s="426" customFormat="1" ht="25.5" customHeight="1">
      <c r="A450" s="4">
        <v>442</v>
      </c>
      <c r="B450" s="552">
        <v>2</v>
      </c>
      <c r="C450" s="10" t="s">
        <v>7</v>
      </c>
      <c r="D450" s="428" t="s">
        <v>894</v>
      </c>
      <c r="E450" s="424" t="s">
        <v>1122</v>
      </c>
      <c r="F450" s="25" t="s">
        <v>42</v>
      </c>
      <c r="G450" s="206" t="s">
        <v>49</v>
      </c>
      <c r="H450" s="28" t="s">
        <v>300</v>
      </c>
      <c r="I450" s="22" t="s">
        <v>237</v>
      </c>
      <c r="J450" s="315" t="s">
        <v>33</v>
      </c>
      <c r="K450" s="22" t="s">
        <v>238</v>
      </c>
      <c r="L450" s="315" t="s">
        <v>143</v>
      </c>
      <c r="M450" s="425" t="s">
        <v>1028</v>
      </c>
      <c r="N450" s="683"/>
      <c r="S450" s="427"/>
    </row>
    <row r="451" spans="1:19" s="426" customFormat="1" ht="25.5" customHeight="1">
      <c r="A451" s="4">
        <v>443</v>
      </c>
      <c r="B451" s="552">
        <v>3</v>
      </c>
      <c r="C451" s="10" t="str">
        <f>IF(F451="Nữ","Bà","Ông")</f>
        <v>Ông</v>
      </c>
      <c r="D451" s="428" t="s">
        <v>895</v>
      </c>
      <c r="E451" s="424" t="s">
        <v>1123</v>
      </c>
      <c r="F451" s="28" t="s">
        <v>75</v>
      </c>
      <c r="G451" s="206" t="s">
        <v>49</v>
      </c>
      <c r="H451" s="429" t="s">
        <v>322</v>
      </c>
      <c r="I451" s="22" t="s">
        <v>1148</v>
      </c>
      <c r="J451" s="315" t="s">
        <v>33</v>
      </c>
      <c r="K451" s="22" t="s">
        <v>237</v>
      </c>
      <c r="L451" s="315" t="s">
        <v>143</v>
      </c>
      <c r="M451" s="425" t="s">
        <v>1028</v>
      </c>
      <c r="N451" s="683"/>
      <c r="S451" s="427"/>
    </row>
    <row r="452" spans="1:19" s="426" customFormat="1" ht="25.5" customHeight="1">
      <c r="A452" s="4">
        <v>444</v>
      </c>
      <c r="B452" s="552">
        <v>4</v>
      </c>
      <c r="C452" s="10" t="s">
        <v>7</v>
      </c>
      <c r="D452" s="428" t="s">
        <v>896</v>
      </c>
      <c r="E452" s="424" t="s">
        <v>1124</v>
      </c>
      <c r="F452" s="28" t="s">
        <v>42</v>
      </c>
      <c r="G452" s="206" t="s">
        <v>49</v>
      </c>
      <c r="H452" s="28" t="s">
        <v>300</v>
      </c>
      <c r="I452" s="22" t="s">
        <v>463</v>
      </c>
      <c r="J452" s="315" t="s">
        <v>33</v>
      </c>
      <c r="K452" s="22" t="s">
        <v>464</v>
      </c>
      <c r="L452" s="315" t="s">
        <v>143</v>
      </c>
      <c r="M452" s="425" t="s">
        <v>1028</v>
      </c>
      <c r="N452" s="683"/>
      <c r="S452" s="427"/>
    </row>
    <row r="453" spans="1:19" s="426" customFormat="1" ht="25.5" customHeight="1">
      <c r="A453" s="4">
        <v>445</v>
      </c>
      <c r="B453" s="552">
        <v>5</v>
      </c>
      <c r="C453" s="10" t="s">
        <v>7</v>
      </c>
      <c r="D453" s="428" t="s">
        <v>897</v>
      </c>
      <c r="E453" s="424" t="s">
        <v>1125</v>
      </c>
      <c r="F453" s="28" t="s">
        <v>42</v>
      </c>
      <c r="G453" s="206" t="s">
        <v>49</v>
      </c>
      <c r="H453" s="28" t="s">
        <v>300</v>
      </c>
      <c r="I453" s="22" t="s">
        <v>463</v>
      </c>
      <c r="J453" s="315" t="s">
        <v>33</v>
      </c>
      <c r="K453" s="22" t="s">
        <v>464</v>
      </c>
      <c r="L453" s="315" t="s">
        <v>143</v>
      </c>
      <c r="M453" s="425" t="s">
        <v>1028</v>
      </c>
      <c r="N453" s="683"/>
      <c r="S453" s="427"/>
    </row>
    <row r="454" spans="1:19" s="426" customFormat="1" ht="25.5" customHeight="1">
      <c r="A454" s="4">
        <v>446</v>
      </c>
      <c r="B454" s="552">
        <v>6</v>
      </c>
      <c r="C454" s="10" t="str">
        <f>IF(F454="Nữ","Bà","Ông")</f>
        <v>Ông</v>
      </c>
      <c r="D454" s="428" t="s">
        <v>898</v>
      </c>
      <c r="E454" s="424" t="s">
        <v>1126</v>
      </c>
      <c r="F454" s="28" t="s">
        <v>75</v>
      </c>
      <c r="G454" s="206" t="s">
        <v>49</v>
      </c>
      <c r="H454" s="28" t="s">
        <v>296</v>
      </c>
      <c r="I454" s="22" t="s">
        <v>320</v>
      </c>
      <c r="J454" s="315" t="s">
        <v>33</v>
      </c>
      <c r="K454" s="22" t="s">
        <v>473</v>
      </c>
      <c r="L454" s="315" t="s">
        <v>143</v>
      </c>
      <c r="M454" s="425" t="s">
        <v>1028</v>
      </c>
      <c r="N454" s="683"/>
      <c r="S454" s="427"/>
    </row>
    <row r="455" spans="1:19" s="426" customFormat="1" ht="25.5" customHeight="1">
      <c r="A455" s="4">
        <v>447</v>
      </c>
      <c r="B455" s="552">
        <v>7</v>
      </c>
      <c r="C455" s="10" t="s">
        <v>7</v>
      </c>
      <c r="D455" s="428" t="s">
        <v>899</v>
      </c>
      <c r="E455" s="424" t="s">
        <v>1127</v>
      </c>
      <c r="F455" s="28" t="s">
        <v>42</v>
      </c>
      <c r="G455" s="206" t="s">
        <v>49</v>
      </c>
      <c r="H455" s="28" t="s">
        <v>300</v>
      </c>
      <c r="I455" s="22" t="s">
        <v>320</v>
      </c>
      <c r="J455" s="315" t="s">
        <v>190</v>
      </c>
      <c r="K455" s="22" t="s">
        <v>473</v>
      </c>
      <c r="L455" s="315" t="s">
        <v>191</v>
      </c>
      <c r="M455" s="425" t="s">
        <v>1028</v>
      </c>
      <c r="N455" s="683"/>
      <c r="S455" s="427"/>
    </row>
    <row r="456" spans="1:19" s="426" customFormat="1" ht="25.5" customHeight="1">
      <c r="A456" s="4">
        <v>448</v>
      </c>
      <c r="B456" s="552">
        <v>8</v>
      </c>
      <c r="C456" s="10" t="s">
        <v>7</v>
      </c>
      <c r="D456" s="428" t="s">
        <v>900</v>
      </c>
      <c r="E456" s="424" t="s">
        <v>263</v>
      </c>
      <c r="F456" s="28" t="s">
        <v>42</v>
      </c>
      <c r="G456" s="206" t="s">
        <v>49</v>
      </c>
      <c r="H456" s="28" t="s">
        <v>300</v>
      </c>
      <c r="I456" s="22" t="s">
        <v>163</v>
      </c>
      <c r="J456" s="315" t="s">
        <v>197</v>
      </c>
      <c r="K456" s="22" t="s">
        <v>527</v>
      </c>
      <c r="L456" s="315" t="s">
        <v>407</v>
      </c>
      <c r="M456" s="425" t="s">
        <v>1028</v>
      </c>
      <c r="N456" s="683"/>
      <c r="S456" s="427"/>
    </row>
    <row r="457" spans="1:19" s="426" customFormat="1" ht="25.5" customHeight="1">
      <c r="A457" s="4">
        <v>449</v>
      </c>
      <c r="B457" s="552">
        <v>9</v>
      </c>
      <c r="C457" s="10" t="s">
        <v>7</v>
      </c>
      <c r="D457" s="428" t="s">
        <v>901</v>
      </c>
      <c r="E457" s="424" t="s">
        <v>1128</v>
      </c>
      <c r="F457" s="28" t="s">
        <v>42</v>
      </c>
      <c r="G457" s="206" t="s">
        <v>104</v>
      </c>
      <c r="H457" s="28" t="s">
        <v>296</v>
      </c>
      <c r="I457" s="22" t="s">
        <v>468</v>
      </c>
      <c r="J457" s="315" t="s">
        <v>33</v>
      </c>
      <c r="K457" s="22" t="s">
        <v>469</v>
      </c>
      <c r="L457" s="315" t="s">
        <v>143</v>
      </c>
      <c r="M457" s="425" t="s">
        <v>1028</v>
      </c>
      <c r="N457" s="683"/>
      <c r="S457" s="427"/>
    </row>
    <row r="458" spans="1:19" s="426" customFormat="1" ht="25.5" customHeight="1">
      <c r="A458" s="4">
        <v>450</v>
      </c>
      <c r="B458" s="552">
        <v>10</v>
      </c>
      <c r="C458" s="10" t="s">
        <v>7</v>
      </c>
      <c r="D458" s="428" t="s">
        <v>902</v>
      </c>
      <c r="E458" s="424" t="s">
        <v>1129</v>
      </c>
      <c r="F458" s="28" t="s">
        <v>42</v>
      </c>
      <c r="G458" s="206" t="s">
        <v>49</v>
      </c>
      <c r="H458" s="28" t="s">
        <v>300</v>
      </c>
      <c r="I458" s="22" t="s">
        <v>468</v>
      </c>
      <c r="J458" s="315" t="s">
        <v>33</v>
      </c>
      <c r="K458" s="22" t="s">
        <v>469</v>
      </c>
      <c r="L458" s="315" t="s">
        <v>143</v>
      </c>
      <c r="M458" s="425" t="s">
        <v>1028</v>
      </c>
      <c r="N458" s="683"/>
      <c r="S458" s="427"/>
    </row>
    <row r="459" spans="1:19" s="426" customFormat="1" ht="25.5" customHeight="1">
      <c r="A459" s="4">
        <v>451</v>
      </c>
      <c r="B459" s="552">
        <v>11</v>
      </c>
      <c r="C459" s="10" t="str">
        <f>IF(F459="Nữ","Bà","Ông")</f>
        <v>Ông</v>
      </c>
      <c r="D459" s="428" t="s">
        <v>903</v>
      </c>
      <c r="E459" s="424" t="s">
        <v>1130</v>
      </c>
      <c r="F459" s="28" t="s">
        <v>75</v>
      </c>
      <c r="G459" s="206" t="s">
        <v>49</v>
      </c>
      <c r="H459" s="28" t="s">
        <v>296</v>
      </c>
      <c r="I459" s="22" t="s">
        <v>468</v>
      </c>
      <c r="J459" s="315" t="s">
        <v>33</v>
      </c>
      <c r="K459" s="22" t="s">
        <v>469</v>
      </c>
      <c r="L459" s="315" t="s">
        <v>143</v>
      </c>
      <c r="M459" s="425" t="s">
        <v>1028</v>
      </c>
      <c r="N459" s="683"/>
      <c r="S459" s="427"/>
    </row>
    <row r="460" spans="1:19" s="426" customFormat="1" ht="25.5" customHeight="1">
      <c r="A460" s="4">
        <v>452</v>
      </c>
      <c r="B460" s="552">
        <v>12</v>
      </c>
      <c r="C460" s="10" t="s">
        <v>7</v>
      </c>
      <c r="D460" s="428" t="s">
        <v>41</v>
      </c>
      <c r="E460" s="424" t="s">
        <v>1131</v>
      </c>
      <c r="F460" s="28" t="s">
        <v>42</v>
      </c>
      <c r="G460" s="28" t="s">
        <v>49</v>
      </c>
      <c r="H460" s="28" t="s">
        <v>300</v>
      </c>
      <c r="I460" s="22" t="s">
        <v>468</v>
      </c>
      <c r="J460" s="315" t="s">
        <v>197</v>
      </c>
      <c r="K460" s="22" t="s">
        <v>469</v>
      </c>
      <c r="L460" s="315" t="s">
        <v>407</v>
      </c>
      <c r="M460" s="425" t="s">
        <v>1028</v>
      </c>
      <c r="N460" s="683"/>
      <c r="S460" s="427"/>
    </row>
    <row r="461" spans="1:19" s="426" customFormat="1" ht="25.5" customHeight="1">
      <c r="A461" s="4">
        <v>453</v>
      </c>
      <c r="B461" s="552">
        <v>13</v>
      </c>
      <c r="C461" s="10" t="s">
        <v>7</v>
      </c>
      <c r="D461" s="428" t="s">
        <v>904</v>
      </c>
      <c r="E461" s="424" t="s">
        <v>1132</v>
      </c>
      <c r="F461" s="28" t="s">
        <v>42</v>
      </c>
      <c r="G461" s="28" t="s">
        <v>49</v>
      </c>
      <c r="H461" s="28" t="s">
        <v>300</v>
      </c>
      <c r="I461" s="22" t="s">
        <v>176</v>
      </c>
      <c r="J461" s="315" t="s">
        <v>33</v>
      </c>
      <c r="K461" s="22" t="s">
        <v>172</v>
      </c>
      <c r="L461" s="315" t="s">
        <v>143</v>
      </c>
      <c r="M461" s="425" t="s">
        <v>1028</v>
      </c>
      <c r="N461" s="684"/>
      <c r="S461" s="427"/>
    </row>
    <row r="462" spans="1:19" s="39" customFormat="1" ht="25.5" customHeight="1">
      <c r="A462" s="4">
        <v>454</v>
      </c>
      <c r="B462" s="82">
        <v>1</v>
      </c>
      <c r="C462" s="3" t="s">
        <v>52</v>
      </c>
      <c r="D462" s="564" t="s">
        <v>905</v>
      </c>
      <c r="E462" s="31" t="s">
        <v>906</v>
      </c>
      <c r="F462" s="26" t="s">
        <v>42</v>
      </c>
      <c r="G462" s="21" t="s">
        <v>43</v>
      </c>
      <c r="H462" s="3" t="s">
        <v>296</v>
      </c>
      <c r="I462" s="22" t="s">
        <v>524</v>
      </c>
      <c r="J462" s="20" t="s">
        <v>113</v>
      </c>
      <c r="K462" s="22" t="s">
        <v>320</v>
      </c>
      <c r="L462" s="20" t="s">
        <v>164</v>
      </c>
      <c r="M462" s="4" t="s">
        <v>1029</v>
      </c>
      <c r="S462" s="13"/>
    </row>
    <row r="463" spans="1:19" s="39" customFormat="1" ht="25.5" customHeight="1">
      <c r="A463" s="4">
        <v>455</v>
      </c>
      <c r="B463" s="82">
        <v>2</v>
      </c>
      <c r="C463" s="3" t="s">
        <v>52</v>
      </c>
      <c r="D463" s="564" t="s">
        <v>907</v>
      </c>
      <c r="E463" s="31" t="s">
        <v>908</v>
      </c>
      <c r="F463" s="26" t="s">
        <v>42</v>
      </c>
      <c r="G463" s="21" t="s">
        <v>104</v>
      </c>
      <c r="H463" s="3" t="s">
        <v>300</v>
      </c>
      <c r="I463" s="22" t="s">
        <v>162</v>
      </c>
      <c r="J463" s="20" t="s">
        <v>113</v>
      </c>
      <c r="K463" s="22" t="s">
        <v>163</v>
      </c>
      <c r="L463" s="20" t="s">
        <v>164</v>
      </c>
      <c r="M463" s="4" t="s">
        <v>1029</v>
      </c>
      <c r="S463" s="13"/>
    </row>
    <row r="464" spans="1:19" s="39" customFormat="1" ht="25.5" customHeight="1">
      <c r="A464" s="4">
        <v>456</v>
      </c>
      <c r="B464" s="82">
        <v>3</v>
      </c>
      <c r="C464" s="3" t="s">
        <v>52</v>
      </c>
      <c r="D464" s="564" t="s">
        <v>909</v>
      </c>
      <c r="E464" s="31" t="s">
        <v>910</v>
      </c>
      <c r="F464" s="26" t="s">
        <v>42</v>
      </c>
      <c r="G464" s="21" t="s">
        <v>104</v>
      </c>
      <c r="H464" s="3" t="s">
        <v>296</v>
      </c>
      <c r="I464" s="22" t="s">
        <v>172</v>
      </c>
      <c r="J464" s="20" t="s">
        <v>142</v>
      </c>
      <c r="K464" s="22" t="s">
        <v>168</v>
      </c>
      <c r="L464" s="20" t="s">
        <v>143</v>
      </c>
      <c r="M464" s="4" t="s">
        <v>1029</v>
      </c>
      <c r="S464" s="13"/>
    </row>
    <row r="465" spans="1:19" s="39" customFormat="1" ht="25.5" customHeight="1">
      <c r="A465" s="4">
        <v>457</v>
      </c>
      <c r="B465" s="82">
        <v>4</v>
      </c>
      <c r="C465" s="3" t="s">
        <v>52</v>
      </c>
      <c r="D465" s="564" t="s">
        <v>911</v>
      </c>
      <c r="E465" s="31" t="s">
        <v>372</v>
      </c>
      <c r="F465" s="26" t="s">
        <v>42</v>
      </c>
      <c r="G465" s="21" t="s">
        <v>49</v>
      </c>
      <c r="H465" s="3" t="s">
        <v>300</v>
      </c>
      <c r="I465" s="22" t="s">
        <v>1150</v>
      </c>
      <c r="J465" s="20" t="s">
        <v>142</v>
      </c>
      <c r="K465" s="22" t="s">
        <v>463</v>
      </c>
      <c r="L465" s="20" t="s">
        <v>143</v>
      </c>
      <c r="M465" s="4" t="s">
        <v>1029</v>
      </c>
      <c r="S465" s="13"/>
    </row>
    <row r="466" spans="1:19" s="39" customFormat="1" ht="25.5" customHeight="1">
      <c r="A466" s="4">
        <v>458</v>
      </c>
      <c r="B466" s="82">
        <v>5</v>
      </c>
      <c r="C466" s="3" t="s">
        <v>315</v>
      </c>
      <c r="D466" s="564" t="s">
        <v>912</v>
      </c>
      <c r="E466" s="31" t="s">
        <v>913</v>
      </c>
      <c r="F466" s="26" t="s">
        <v>75</v>
      </c>
      <c r="G466" s="21" t="s">
        <v>49</v>
      </c>
      <c r="H466" s="3" t="s">
        <v>300</v>
      </c>
      <c r="I466" s="22" t="s">
        <v>473</v>
      </c>
      <c r="J466" s="20" t="s">
        <v>142</v>
      </c>
      <c r="K466" s="22" t="s">
        <v>1150</v>
      </c>
      <c r="L466" s="20" t="s">
        <v>143</v>
      </c>
      <c r="M466" s="4" t="s">
        <v>1029</v>
      </c>
      <c r="S466" s="13"/>
    </row>
    <row r="467" spans="1:19" s="39" customFormat="1" ht="25.5" customHeight="1">
      <c r="A467" s="4">
        <v>459</v>
      </c>
      <c r="B467" s="82">
        <v>6</v>
      </c>
      <c r="C467" s="3" t="s">
        <v>52</v>
      </c>
      <c r="D467" s="564" t="s">
        <v>914</v>
      </c>
      <c r="E467" s="31" t="s">
        <v>915</v>
      </c>
      <c r="F467" s="26" t="s">
        <v>42</v>
      </c>
      <c r="G467" s="21" t="s">
        <v>49</v>
      </c>
      <c r="H467" s="3" t="s">
        <v>296</v>
      </c>
      <c r="I467" s="22" t="s">
        <v>163</v>
      </c>
      <c r="J467" s="20" t="s">
        <v>113</v>
      </c>
      <c r="K467" s="22" t="s">
        <v>527</v>
      </c>
      <c r="L467" s="20" t="s">
        <v>164</v>
      </c>
      <c r="M467" s="4" t="s">
        <v>1029</v>
      </c>
      <c r="S467" s="13"/>
    </row>
    <row r="468" spans="1:19" s="39" customFormat="1" ht="25.5" customHeight="1">
      <c r="A468" s="4">
        <v>460</v>
      </c>
      <c r="B468" s="82">
        <v>7</v>
      </c>
      <c r="C468" s="3" t="s">
        <v>52</v>
      </c>
      <c r="D468" s="564" t="s">
        <v>553</v>
      </c>
      <c r="E468" s="31" t="s">
        <v>916</v>
      </c>
      <c r="F468" s="26" t="s">
        <v>42</v>
      </c>
      <c r="G468" s="21" t="s">
        <v>49</v>
      </c>
      <c r="H468" s="3" t="s">
        <v>300</v>
      </c>
      <c r="I468" s="22" t="s">
        <v>469</v>
      </c>
      <c r="J468" s="20" t="s">
        <v>113</v>
      </c>
      <c r="K468" s="22" t="s">
        <v>162</v>
      </c>
      <c r="L468" s="20" t="s">
        <v>164</v>
      </c>
      <c r="M468" s="4" t="s">
        <v>1029</v>
      </c>
      <c r="S468" s="13"/>
    </row>
    <row r="469" spans="1:19" s="39" customFormat="1" ht="25.5" customHeight="1">
      <c r="A469" s="4">
        <v>461</v>
      </c>
      <c r="B469" s="82">
        <v>8</v>
      </c>
      <c r="C469" s="3" t="s">
        <v>315</v>
      </c>
      <c r="D469" s="564" t="s">
        <v>917</v>
      </c>
      <c r="E469" s="31" t="s">
        <v>267</v>
      </c>
      <c r="F469" s="26" t="s">
        <v>75</v>
      </c>
      <c r="G469" s="21" t="s">
        <v>49</v>
      </c>
      <c r="H469" s="3" t="s">
        <v>300</v>
      </c>
      <c r="I469" s="22" t="s">
        <v>162</v>
      </c>
      <c r="J469" s="20" t="s">
        <v>113</v>
      </c>
      <c r="K469" s="22" t="s">
        <v>163</v>
      </c>
      <c r="L469" s="20" t="s">
        <v>164</v>
      </c>
      <c r="M469" s="4" t="s">
        <v>1029</v>
      </c>
      <c r="S469" s="13"/>
    </row>
    <row r="470" spans="1:19" s="39" customFormat="1" ht="25.5" customHeight="1">
      <c r="A470" s="4">
        <v>462</v>
      </c>
      <c r="B470" s="82">
        <v>9</v>
      </c>
      <c r="C470" s="3" t="s">
        <v>52</v>
      </c>
      <c r="D470" s="564" t="s">
        <v>918</v>
      </c>
      <c r="E470" s="31" t="s">
        <v>919</v>
      </c>
      <c r="F470" s="26" t="s">
        <v>42</v>
      </c>
      <c r="G470" s="21" t="s">
        <v>49</v>
      </c>
      <c r="H470" s="3" t="s">
        <v>296</v>
      </c>
      <c r="I470" s="22" t="s">
        <v>163</v>
      </c>
      <c r="J470" s="20" t="s">
        <v>113</v>
      </c>
      <c r="K470" s="22" t="s">
        <v>527</v>
      </c>
      <c r="L470" s="20" t="s">
        <v>164</v>
      </c>
      <c r="M470" s="4" t="s">
        <v>1029</v>
      </c>
      <c r="S470" s="13"/>
    </row>
    <row r="471" spans="1:19" s="39" customFormat="1" ht="25.5" customHeight="1">
      <c r="A471" s="4">
        <v>463</v>
      </c>
      <c r="B471" s="82">
        <v>10</v>
      </c>
      <c r="C471" s="3" t="s">
        <v>52</v>
      </c>
      <c r="D471" s="564" t="s">
        <v>920</v>
      </c>
      <c r="E471" s="31" t="s">
        <v>921</v>
      </c>
      <c r="F471" s="26" t="s">
        <v>42</v>
      </c>
      <c r="G471" s="21" t="s">
        <v>49</v>
      </c>
      <c r="H471" s="3" t="s">
        <v>300</v>
      </c>
      <c r="I471" s="22" t="s">
        <v>468</v>
      </c>
      <c r="J471" s="20" t="s">
        <v>142</v>
      </c>
      <c r="K471" s="22" t="s">
        <v>469</v>
      </c>
      <c r="L471" s="20" t="s">
        <v>143</v>
      </c>
      <c r="M471" s="4" t="s">
        <v>1029</v>
      </c>
      <c r="S471" s="13"/>
    </row>
    <row r="472" spans="1:19" s="39" customFormat="1" ht="25.5" customHeight="1">
      <c r="A472" s="4">
        <v>464</v>
      </c>
      <c r="B472" s="82">
        <v>11</v>
      </c>
      <c r="C472" s="3" t="s">
        <v>52</v>
      </c>
      <c r="D472" s="564" t="s">
        <v>922</v>
      </c>
      <c r="E472" s="31" t="s">
        <v>923</v>
      </c>
      <c r="F472" s="26" t="s">
        <v>42</v>
      </c>
      <c r="G472" s="21" t="s">
        <v>49</v>
      </c>
      <c r="H472" s="3" t="s">
        <v>296</v>
      </c>
      <c r="I472" s="22" t="s">
        <v>168</v>
      </c>
      <c r="J472" s="20" t="s">
        <v>142</v>
      </c>
      <c r="K472" s="22" t="s">
        <v>169</v>
      </c>
      <c r="L472" s="20" t="s">
        <v>143</v>
      </c>
      <c r="M472" s="4" t="s">
        <v>1029</v>
      </c>
      <c r="S472" s="13"/>
    </row>
    <row r="473" spans="1:19" s="39" customFormat="1" ht="25.5" customHeight="1">
      <c r="A473" s="4">
        <v>465</v>
      </c>
      <c r="B473" s="82">
        <v>12</v>
      </c>
      <c r="C473" s="3" t="s">
        <v>52</v>
      </c>
      <c r="D473" s="564" t="s">
        <v>924</v>
      </c>
      <c r="E473" s="31" t="s">
        <v>925</v>
      </c>
      <c r="F473" s="26" t="s">
        <v>42</v>
      </c>
      <c r="G473" s="21" t="s">
        <v>49</v>
      </c>
      <c r="H473" s="3" t="s">
        <v>296</v>
      </c>
      <c r="I473" s="22" t="s">
        <v>175</v>
      </c>
      <c r="J473" s="20" t="s">
        <v>142</v>
      </c>
      <c r="K473" s="22" t="s">
        <v>176</v>
      </c>
      <c r="L473" s="20" t="s">
        <v>143</v>
      </c>
      <c r="M473" s="4" t="s">
        <v>1029</v>
      </c>
      <c r="S473" s="13"/>
    </row>
    <row r="474" spans="1:19" s="39" customFormat="1" ht="25.5" customHeight="1">
      <c r="A474" s="4">
        <v>466</v>
      </c>
      <c r="B474" s="82">
        <v>13</v>
      </c>
      <c r="C474" s="3" t="s">
        <v>315</v>
      </c>
      <c r="D474" s="564" t="s">
        <v>926</v>
      </c>
      <c r="E474" s="31" t="s">
        <v>927</v>
      </c>
      <c r="F474" s="26" t="s">
        <v>75</v>
      </c>
      <c r="G474" s="21" t="s">
        <v>49</v>
      </c>
      <c r="H474" s="3" t="s">
        <v>300</v>
      </c>
      <c r="I474" s="22" t="s">
        <v>179</v>
      </c>
      <c r="J474" s="20" t="s">
        <v>142</v>
      </c>
      <c r="K474" s="22" t="s">
        <v>180</v>
      </c>
      <c r="L474" s="20" t="s">
        <v>143</v>
      </c>
      <c r="M474" s="4" t="s">
        <v>1029</v>
      </c>
      <c r="S474" s="13"/>
    </row>
    <row r="475" spans="1:19" s="432" customFormat="1" ht="25.5" customHeight="1">
      <c r="A475" s="4">
        <v>467</v>
      </c>
      <c r="B475" s="561" t="s">
        <v>928</v>
      </c>
      <c r="C475" s="114" t="s">
        <v>52</v>
      </c>
      <c r="D475" s="569" t="s">
        <v>493</v>
      </c>
      <c r="E475" s="355" t="s">
        <v>929</v>
      </c>
      <c r="F475" s="430" t="s">
        <v>42</v>
      </c>
      <c r="G475" s="431" t="s">
        <v>43</v>
      </c>
      <c r="H475" s="114" t="s">
        <v>296</v>
      </c>
      <c r="I475" s="206">
        <v>32</v>
      </c>
      <c r="J475" s="208" t="s">
        <v>33</v>
      </c>
      <c r="K475" s="115">
        <f>32+1</f>
        <v>33</v>
      </c>
      <c r="L475" s="339" t="s">
        <v>143</v>
      </c>
      <c r="M475" s="338" t="s">
        <v>1030</v>
      </c>
      <c r="S475" s="220"/>
    </row>
    <row r="476" spans="1:19" s="432" customFormat="1" ht="25.5" customHeight="1">
      <c r="A476" s="4">
        <v>468</v>
      </c>
      <c r="B476" s="561" t="s">
        <v>930</v>
      </c>
      <c r="C476" s="114" t="s">
        <v>52</v>
      </c>
      <c r="D476" s="434" t="s">
        <v>931</v>
      </c>
      <c r="E476" s="45" t="s">
        <v>932</v>
      </c>
      <c r="F476" s="430" t="s">
        <v>42</v>
      </c>
      <c r="G476" s="431" t="s">
        <v>49</v>
      </c>
      <c r="H476" s="114" t="s">
        <v>296</v>
      </c>
      <c r="I476" s="209">
        <v>8</v>
      </c>
      <c r="J476" s="208" t="s">
        <v>197</v>
      </c>
      <c r="K476" s="209">
        <f>8+1</f>
        <v>9</v>
      </c>
      <c r="L476" s="104" t="s">
        <v>407</v>
      </c>
      <c r="M476" s="338" t="s">
        <v>1030</v>
      </c>
      <c r="S476" s="220"/>
    </row>
    <row r="477" spans="1:19" s="432" customFormat="1" ht="25.5" customHeight="1">
      <c r="A477" s="4">
        <v>469</v>
      </c>
      <c r="B477" s="561" t="s">
        <v>933</v>
      </c>
      <c r="C477" s="114" t="s">
        <v>315</v>
      </c>
      <c r="D477" s="434" t="s">
        <v>934</v>
      </c>
      <c r="E477" s="45" t="s">
        <v>935</v>
      </c>
      <c r="F477" s="430" t="s">
        <v>75</v>
      </c>
      <c r="G477" s="431" t="s">
        <v>49</v>
      </c>
      <c r="H477" s="114" t="s">
        <v>300</v>
      </c>
      <c r="I477" s="209">
        <v>17</v>
      </c>
      <c r="J477" s="208" t="s">
        <v>33</v>
      </c>
      <c r="K477" s="209">
        <f>17+1</f>
        <v>18</v>
      </c>
      <c r="L477" s="339" t="s">
        <v>143</v>
      </c>
      <c r="M477" s="338" t="s">
        <v>1030</v>
      </c>
      <c r="S477" s="220"/>
    </row>
    <row r="478" spans="1:19" s="432" customFormat="1" ht="25.5" customHeight="1">
      <c r="A478" s="4">
        <v>470</v>
      </c>
      <c r="B478" s="561" t="s">
        <v>936</v>
      </c>
      <c r="C478" s="114" t="s">
        <v>315</v>
      </c>
      <c r="D478" s="434" t="s">
        <v>937</v>
      </c>
      <c r="E478" s="45" t="s">
        <v>938</v>
      </c>
      <c r="F478" s="430" t="s">
        <v>75</v>
      </c>
      <c r="G478" s="431" t="s">
        <v>49</v>
      </c>
      <c r="H478" s="114" t="s">
        <v>296</v>
      </c>
      <c r="I478" s="209">
        <v>18</v>
      </c>
      <c r="J478" s="208" t="s">
        <v>113</v>
      </c>
      <c r="K478" s="209">
        <f>18+1</f>
        <v>19</v>
      </c>
      <c r="L478" s="339" t="s">
        <v>164</v>
      </c>
      <c r="M478" s="338" t="s">
        <v>1030</v>
      </c>
      <c r="S478" s="220"/>
    </row>
    <row r="479" spans="1:19" s="432" customFormat="1" ht="25.5" customHeight="1">
      <c r="A479" s="4">
        <v>471</v>
      </c>
      <c r="B479" s="561" t="s">
        <v>477</v>
      </c>
      <c r="C479" s="114" t="s">
        <v>52</v>
      </c>
      <c r="D479" s="434" t="s">
        <v>939</v>
      </c>
      <c r="E479" s="45" t="s">
        <v>940</v>
      </c>
      <c r="F479" s="430" t="s">
        <v>42</v>
      </c>
      <c r="G479" s="431" t="s">
        <v>49</v>
      </c>
      <c r="H479" s="114" t="s">
        <v>322</v>
      </c>
      <c r="I479" s="209">
        <v>18</v>
      </c>
      <c r="J479" s="433" t="s">
        <v>197</v>
      </c>
      <c r="K479" s="209">
        <f>18+1</f>
        <v>19</v>
      </c>
      <c r="L479" s="45" t="s">
        <v>407</v>
      </c>
      <c r="M479" s="338" t="s">
        <v>1030</v>
      </c>
      <c r="S479" s="220"/>
    </row>
    <row r="480" spans="1:19" s="432" customFormat="1" ht="25.5" customHeight="1">
      <c r="A480" s="4">
        <v>472</v>
      </c>
      <c r="B480" s="561" t="s">
        <v>235</v>
      </c>
      <c r="C480" s="114" t="s">
        <v>315</v>
      </c>
      <c r="D480" s="434" t="s">
        <v>941</v>
      </c>
      <c r="E480" s="45" t="s">
        <v>942</v>
      </c>
      <c r="F480" s="430" t="s">
        <v>75</v>
      </c>
      <c r="G480" s="431" t="s">
        <v>49</v>
      </c>
      <c r="H480" s="114" t="s">
        <v>296</v>
      </c>
      <c r="I480" s="209">
        <v>15</v>
      </c>
      <c r="J480" s="433" t="s">
        <v>197</v>
      </c>
      <c r="K480" s="209">
        <f>15+1</f>
        <v>16</v>
      </c>
      <c r="L480" s="45" t="s">
        <v>407</v>
      </c>
      <c r="M480" s="338" t="s">
        <v>1030</v>
      </c>
      <c r="S480" s="220"/>
    </row>
    <row r="481" spans="1:19" s="432" customFormat="1" ht="25.5" customHeight="1">
      <c r="A481" s="4">
        <v>473</v>
      </c>
      <c r="B481" s="561" t="s">
        <v>236</v>
      </c>
      <c r="C481" s="114" t="s">
        <v>315</v>
      </c>
      <c r="D481" s="434" t="s">
        <v>1045</v>
      </c>
      <c r="E481" s="104" t="s">
        <v>943</v>
      </c>
      <c r="F481" s="114" t="s">
        <v>75</v>
      </c>
      <c r="G481" s="114" t="s">
        <v>49</v>
      </c>
      <c r="H481" s="114" t="s">
        <v>322</v>
      </c>
      <c r="I481" s="209">
        <v>5</v>
      </c>
      <c r="J481" s="435" t="s">
        <v>33</v>
      </c>
      <c r="K481" s="209">
        <v>6</v>
      </c>
      <c r="L481" s="435" t="s">
        <v>143</v>
      </c>
      <c r="M481" s="338" t="s">
        <v>1030</v>
      </c>
      <c r="S481" s="220"/>
    </row>
    <row r="482" spans="1:19" s="39" customFormat="1" ht="25.5" customHeight="1">
      <c r="A482" s="4">
        <v>474</v>
      </c>
      <c r="B482" s="124">
        <v>1</v>
      </c>
      <c r="C482" s="437" t="s">
        <v>52</v>
      </c>
      <c r="D482" s="603" t="s">
        <v>1230</v>
      </c>
      <c r="E482" s="127" t="s">
        <v>1231</v>
      </c>
      <c r="F482" s="370" t="s">
        <v>42</v>
      </c>
      <c r="G482" s="436" t="s">
        <v>43</v>
      </c>
      <c r="H482" s="437" t="s">
        <v>296</v>
      </c>
      <c r="I482" s="438" t="s">
        <v>464</v>
      </c>
      <c r="J482" s="439" t="s">
        <v>33</v>
      </c>
      <c r="K482" s="438" t="s">
        <v>1148</v>
      </c>
      <c r="L482" s="439" t="s">
        <v>143</v>
      </c>
      <c r="M482" s="440" t="s">
        <v>1232</v>
      </c>
      <c r="S482" s="13"/>
    </row>
    <row r="483" spans="1:19" s="39" customFormat="1" ht="25.5" customHeight="1">
      <c r="A483" s="4">
        <v>475</v>
      </c>
      <c r="B483" s="124">
        <v>2</v>
      </c>
      <c r="C483" s="437" t="s">
        <v>7</v>
      </c>
      <c r="D483" s="603" t="s">
        <v>1233</v>
      </c>
      <c r="E483" s="441" t="s">
        <v>1234</v>
      </c>
      <c r="F483" s="370" t="s">
        <v>42</v>
      </c>
      <c r="G483" s="436" t="s">
        <v>104</v>
      </c>
      <c r="H483" s="437" t="s">
        <v>296</v>
      </c>
      <c r="I483" s="438" t="s">
        <v>237</v>
      </c>
      <c r="J483" s="439" t="s">
        <v>71</v>
      </c>
      <c r="K483" s="438" t="s">
        <v>238</v>
      </c>
      <c r="L483" s="439" t="s">
        <v>415</v>
      </c>
      <c r="M483" s="440" t="s">
        <v>1232</v>
      </c>
      <c r="S483" s="13"/>
    </row>
    <row r="484" spans="1:19" s="39" customFormat="1" ht="25.5" customHeight="1">
      <c r="A484" s="4">
        <v>476</v>
      </c>
      <c r="B484" s="124">
        <v>3</v>
      </c>
      <c r="C484" s="437" t="s">
        <v>292</v>
      </c>
      <c r="D484" s="603" t="s">
        <v>1235</v>
      </c>
      <c r="E484" s="442" t="s">
        <v>1236</v>
      </c>
      <c r="F484" s="370" t="s">
        <v>75</v>
      </c>
      <c r="G484" s="436" t="s">
        <v>104</v>
      </c>
      <c r="H484" s="437" t="s">
        <v>300</v>
      </c>
      <c r="I484" s="438" t="s">
        <v>527</v>
      </c>
      <c r="J484" s="439" t="s">
        <v>33</v>
      </c>
      <c r="K484" s="438" t="s">
        <v>524</v>
      </c>
      <c r="L484" s="439" t="s">
        <v>143</v>
      </c>
      <c r="M484" s="440" t="s">
        <v>1232</v>
      </c>
      <c r="S484" s="13"/>
    </row>
    <row r="485" spans="1:19" s="39" customFormat="1" ht="25.5" customHeight="1">
      <c r="A485" s="4">
        <v>477</v>
      </c>
      <c r="B485" s="124">
        <v>4</v>
      </c>
      <c r="C485" s="437" t="s">
        <v>292</v>
      </c>
      <c r="D485" s="603" t="s">
        <v>1237</v>
      </c>
      <c r="E485" s="127" t="s">
        <v>1238</v>
      </c>
      <c r="F485" s="370" t="s">
        <v>75</v>
      </c>
      <c r="G485" s="436" t="s">
        <v>49</v>
      </c>
      <c r="H485" s="437" t="s">
        <v>300</v>
      </c>
      <c r="I485" s="438" t="s">
        <v>1148</v>
      </c>
      <c r="J485" s="439" t="s">
        <v>33</v>
      </c>
      <c r="K485" s="438" t="s">
        <v>237</v>
      </c>
      <c r="L485" s="439" t="s">
        <v>143</v>
      </c>
      <c r="M485" s="440" t="s">
        <v>1232</v>
      </c>
      <c r="S485" s="13"/>
    </row>
    <row r="486" spans="1:19" s="39" customFormat="1" ht="25.5" customHeight="1">
      <c r="A486" s="4">
        <v>478</v>
      </c>
      <c r="B486" s="124">
        <v>5</v>
      </c>
      <c r="C486" s="437" t="s">
        <v>7</v>
      </c>
      <c r="D486" s="603" t="s">
        <v>1239</v>
      </c>
      <c r="E486" s="127" t="s">
        <v>1240</v>
      </c>
      <c r="F486" s="370" t="s">
        <v>42</v>
      </c>
      <c r="G486" s="436" t="s">
        <v>49</v>
      </c>
      <c r="H486" s="437" t="s">
        <v>300</v>
      </c>
      <c r="I486" s="438" t="s">
        <v>464</v>
      </c>
      <c r="J486" s="439" t="s">
        <v>33</v>
      </c>
      <c r="K486" s="438" t="s">
        <v>1148</v>
      </c>
      <c r="L486" s="439" t="s">
        <v>143</v>
      </c>
      <c r="M486" s="440" t="s">
        <v>1232</v>
      </c>
      <c r="S486" s="13"/>
    </row>
    <row r="487" spans="1:19" s="39" customFormat="1" ht="25.5" customHeight="1">
      <c r="A487" s="4">
        <v>479</v>
      </c>
      <c r="B487" s="124">
        <v>6</v>
      </c>
      <c r="C487" s="437" t="s">
        <v>7</v>
      </c>
      <c r="D487" s="603" t="s">
        <v>1241</v>
      </c>
      <c r="E487" s="441" t="s">
        <v>1242</v>
      </c>
      <c r="F487" s="370" t="s">
        <v>42</v>
      </c>
      <c r="G487" s="436" t="s">
        <v>49</v>
      </c>
      <c r="H487" s="437" t="s">
        <v>322</v>
      </c>
      <c r="I487" s="438" t="s">
        <v>320</v>
      </c>
      <c r="J487" s="439" t="s">
        <v>190</v>
      </c>
      <c r="K487" s="438" t="s">
        <v>473</v>
      </c>
      <c r="L487" s="439" t="s">
        <v>191</v>
      </c>
      <c r="M487" s="440" t="s">
        <v>1232</v>
      </c>
      <c r="S487" s="13"/>
    </row>
    <row r="488" spans="1:19" s="39" customFormat="1" ht="25.5" customHeight="1">
      <c r="A488" s="4">
        <v>480</v>
      </c>
      <c r="B488" s="124">
        <v>7</v>
      </c>
      <c r="C488" s="437" t="s">
        <v>7</v>
      </c>
      <c r="D488" s="603" t="s">
        <v>1243</v>
      </c>
      <c r="E488" s="127" t="s">
        <v>1244</v>
      </c>
      <c r="F488" s="370" t="s">
        <v>42</v>
      </c>
      <c r="G488" s="436" t="s">
        <v>49</v>
      </c>
      <c r="H488" s="437" t="s">
        <v>300</v>
      </c>
      <c r="I488" s="438" t="s">
        <v>320</v>
      </c>
      <c r="J488" s="439" t="s">
        <v>33</v>
      </c>
      <c r="K488" s="438" t="s">
        <v>473</v>
      </c>
      <c r="L488" s="439" t="s">
        <v>143</v>
      </c>
      <c r="M488" s="440" t="s">
        <v>1232</v>
      </c>
      <c r="S488" s="13"/>
    </row>
    <row r="489" spans="1:19" s="39" customFormat="1" ht="25.5" customHeight="1">
      <c r="A489" s="4">
        <v>481</v>
      </c>
      <c r="B489" s="124">
        <v>8</v>
      </c>
      <c r="C489" s="437" t="s">
        <v>7</v>
      </c>
      <c r="D489" s="603" t="s">
        <v>1245</v>
      </c>
      <c r="E489" s="127" t="s">
        <v>1246</v>
      </c>
      <c r="F489" s="370" t="s">
        <v>42</v>
      </c>
      <c r="G489" s="436" t="s">
        <v>49</v>
      </c>
      <c r="H489" s="437" t="s">
        <v>296</v>
      </c>
      <c r="I489" s="438" t="s">
        <v>527</v>
      </c>
      <c r="J489" s="439" t="s">
        <v>190</v>
      </c>
      <c r="K489" s="438" t="s">
        <v>524</v>
      </c>
      <c r="L489" s="439" t="s">
        <v>191</v>
      </c>
      <c r="M489" s="440" t="s">
        <v>1232</v>
      </c>
      <c r="S489" s="13"/>
    </row>
    <row r="490" spans="1:19" s="39" customFormat="1" ht="25.5" customHeight="1">
      <c r="A490" s="4">
        <v>482</v>
      </c>
      <c r="B490" s="124">
        <v>9</v>
      </c>
      <c r="C490" s="437" t="s">
        <v>7</v>
      </c>
      <c r="D490" s="603" t="s">
        <v>1247</v>
      </c>
      <c r="E490" s="441" t="s">
        <v>1248</v>
      </c>
      <c r="F490" s="370" t="s">
        <v>42</v>
      </c>
      <c r="G490" s="436" t="s">
        <v>49</v>
      </c>
      <c r="H490" s="437" t="s">
        <v>296</v>
      </c>
      <c r="I490" s="438" t="s">
        <v>162</v>
      </c>
      <c r="J490" s="439" t="s">
        <v>113</v>
      </c>
      <c r="K490" s="438" t="s">
        <v>163</v>
      </c>
      <c r="L490" s="439" t="s">
        <v>164</v>
      </c>
      <c r="M490" s="440" t="s">
        <v>1232</v>
      </c>
      <c r="S490" s="13"/>
    </row>
    <row r="491" spans="1:19" s="9" customFormat="1" ht="25.5" customHeight="1">
      <c r="A491" s="4">
        <v>483</v>
      </c>
      <c r="B491" s="124">
        <v>10</v>
      </c>
      <c r="C491" s="437" t="s">
        <v>7</v>
      </c>
      <c r="D491" s="603" t="s">
        <v>1249</v>
      </c>
      <c r="E491" s="441" t="s">
        <v>1250</v>
      </c>
      <c r="F491" s="370" t="s">
        <v>42</v>
      </c>
      <c r="G491" s="436" t="s">
        <v>49</v>
      </c>
      <c r="H491" s="437" t="s">
        <v>296</v>
      </c>
      <c r="I491" s="438" t="s">
        <v>162</v>
      </c>
      <c r="J491" s="439" t="s">
        <v>113</v>
      </c>
      <c r="K491" s="438" t="s">
        <v>163</v>
      </c>
      <c r="L491" s="439" t="s">
        <v>164</v>
      </c>
      <c r="M491" s="440" t="s">
        <v>1232</v>
      </c>
      <c r="S491" s="4"/>
    </row>
    <row r="492" spans="1:19" s="9" customFormat="1" ht="25.5" customHeight="1">
      <c r="A492" s="4">
        <v>484</v>
      </c>
      <c r="B492" s="124">
        <v>11</v>
      </c>
      <c r="C492" s="437" t="s">
        <v>7</v>
      </c>
      <c r="D492" s="603" t="s">
        <v>1251</v>
      </c>
      <c r="E492" s="127" t="s">
        <v>1252</v>
      </c>
      <c r="F492" s="370" t="s">
        <v>42</v>
      </c>
      <c r="G492" s="436" t="s">
        <v>49</v>
      </c>
      <c r="H492" s="437" t="s">
        <v>300</v>
      </c>
      <c r="I492" s="438" t="s">
        <v>172</v>
      </c>
      <c r="J492" s="439" t="s">
        <v>33</v>
      </c>
      <c r="K492" s="438" t="s">
        <v>168</v>
      </c>
      <c r="L492" s="439" t="s">
        <v>143</v>
      </c>
      <c r="M492" s="440" t="s">
        <v>1232</v>
      </c>
      <c r="S492" s="4"/>
    </row>
    <row r="493" spans="1:19" s="9" customFormat="1" ht="25.5" customHeight="1">
      <c r="A493" s="4">
        <v>485</v>
      </c>
      <c r="B493" s="124">
        <v>12</v>
      </c>
      <c r="C493" s="437" t="s">
        <v>292</v>
      </c>
      <c r="D493" s="603" t="s">
        <v>1253</v>
      </c>
      <c r="E493" s="127" t="s">
        <v>1254</v>
      </c>
      <c r="F493" s="370" t="s">
        <v>75</v>
      </c>
      <c r="G493" s="436" t="s">
        <v>49</v>
      </c>
      <c r="H493" s="437" t="s">
        <v>300</v>
      </c>
      <c r="I493" s="438" t="s">
        <v>179</v>
      </c>
      <c r="J493" s="439" t="s">
        <v>197</v>
      </c>
      <c r="K493" s="438" t="s">
        <v>180</v>
      </c>
      <c r="L493" s="439" t="s">
        <v>407</v>
      </c>
      <c r="M493" s="440" t="s">
        <v>1232</v>
      </c>
      <c r="S493" s="4"/>
    </row>
    <row r="494" spans="1:19" s="9" customFormat="1" ht="25.5" customHeight="1">
      <c r="A494" s="4">
        <v>486</v>
      </c>
      <c r="B494" s="124">
        <v>13</v>
      </c>
      <c r="C494" s="437" t="s">
        <v>7</v>
      </c>
      <c r="D494" s="603" t="s">
        <v>1255</v>
      </c>
      <c r="E494" s="127" t="s">
        <v>1256</v>
      </c>
      <c r="F494" s="370" t="s">
        <v>42</v>
      </c>
      <c r="G494" s="436" t="s">
        <v>49</v>
      </c>
      <c r="H494" s="437" t="s">
        <v>300</v>
      </c>
      <c r="I494" s="438" t="s">
        <v>179</v>
      </c>
      <c r="J494" s="439" t="s">
        <v>33</v>
      </c>
      <c r="K494" s="438" t="s">
        <v>180</v>
      </c>
      <c r="L494" s="439" t="s">
        <v>143</v>
      </c>
      <c r="M494" s="440" t="s">
        <v>1232</v>
      </c>
      <c r="S494" s="4"/>
    </row>
    <row r="495" spans="1:19" s="9" customFormat="1" ht="25.5" customHeight="1">
      <c r="A495" s="4">
        <v>487</v>
      </c>
      <c r="B495" s="124">
        <v>14</v>
      </c>
      <c r="C495" s="437" t="s">
        <v>7</v>
      </c>
      <c r="D495" s="603" t="s">
        <v>1257</v>
      </c>
      <c r="E495" s="127" t="s">
        <v>1258</v>
      </c>
      <c r="F495" s="370" t="s">
        <v>42</v>
      </c>
      <c r="G495" s="436" t="s">
        <v>49</v>
      </c>
      <c r="H495" s="437" t="s">
        <v>300</v>
      </c>
      <c r="I495" s="438" t="s">
        <v>163</v>
      </c>
      <c r="J495" s="439" t="s">
        <v>33</v>
      </c>
      <c r="K495" s="438" t="s">
        <v>527</v>
      </c>
      <c r="L495" s="439" t="s">
        <v>143</v>
      </c>
      <c r="M495" s="440" t="s">
        <v>1232</v>
      </c>
      <c r="S495" s="4"/>
    </row>
    <row r="496" spans="1:19" s="9" customFormat="1" ht="25.5" customHeight="1">
      <c r="A496" s="4">
        <v>488</v>
      </c>
      <c r="B496" s="124">
        <v>15</v>
      </c>
      <c r="C496" s="437" t="s">
        <v>7</v>
      </c>
      <c r="D496" s="603" t="s">
        <v>1259</v>
      </c>
      <c r="E496" s="127" t="s">
        <v>1260</v>
      </c>
      <c r="F496" s="370" t="s">
        <v>42</v>
      </c>
      <c r="G496" s="436" t="s">
        <v>49</v>
      </c>
      <c r="H496" s="437" t="s">
        <v>322</v>
      </c>
      <c r="I496" s="438" t="s">
        <v>236</v>
      </c>
      <c r="J496" s="439" t="s">
        <v>33</v>
      </c>
      <c r="K496" s="438" t="s">
        <v>183</v>
      </c>
      <c r="L496" s="439" t="s">
        <v>143</v>
      </c>
      <c r="M496" s="440" t="s">
        <v>1232</v>
      </c>
      <c r="S496" s="4"/>
    </row>
    <row r="497" spans="1:19" s="9" customFormat="1" ht="25.5" customHeight="1">
      <c r="A497" s="4">
        <v>489</v>
      </c>
      <c r="B497" s="124">
        <v>16</v>
      </c>
      <c r="C497" s="437" t="s">
        <v>7</v>
      </c>
      <c r="D497" s="603" t="s">
        <v>1261</v>
      </c>
      <c r="E497" s="127" t="s">
        <v>1262</v>
      </c>
      <c r="F497" s="370" t="s">
        <v>42</v>
      </c>
      <c r="G497" s="436" t="s">
        <v>49</v>
      </c>
      <c r="H497" s="437" t="s">
        <v>322</v>
      </c>
      <c r="I497" s="438" t="s">
        <v>477</v>
      </c>
      <c r="J497" s="439" t="s">
        <v>33</v>
      </c>
      <c r="K497" s="438" t="s">
        <v>235</v>
      </c>
      <c r="L497" s="439" t="s">
        <v>143</v>
      </c>
      <c r="M497" s="440" t="s">
        <v>1232</v>
      </c>
      <c r="S497" s="4"/>
    </row>
    <row r="498" spans="1:19" s="9" customFormat="1" ht="25.5" customHeight="1">
      <c r="A498" s="4">
        <v>490</v>
      </c>
      <c r="B498" s="42">
        <v>1</v>
      </c>
      <c r="C498" s="59" t="s">
        <v>292</v>
      </c>
      <c r="D498" s="55" t="s">
        <v>1263</v>
      </c>
      <c r="E498" s="52" t="s">
        <v>1264</v>
      </c>
      <c r="F498" s="52" t="s">
        <v>75</v>
      </c>
      <c r="G498" s="53" t="s">
        <v>653</v>
      </c>
      <c r="H498" s="53" t="s">
        <v>296</v>
      </c>
      <c r="I498" s="58" t="s">
        <v>238</v>
      </c>
      <c r="J498" s="54" t="s">
        <v>71</v>
      </c>
      <c r="K498" s="58" t="s">
        <v>1149</v>
      </c>
      <c r="L498" s="54" t="s">
        <v>415</v>
      </c>
      <c r="M498" s="42" t="s">
        <v>1265</v>
      </c>
      <c r="S498" s="4"/>
    </row>
    <row r="499" spans="1:19" s="9" customFormat="1" ht="25.5" customHeight="1">
      <c r="A499" s="4">
        <v>491</v>
      </c>
      <c r="B499" s="42">
        <v>2</v>
      </c>
      <c r="C499" s="59" t="s">
        <v>7</v>
      </c>
      <c r="D499" s="55" t="s">
        <v>1266</v>
      </c>
      <c r="E499" s="60" t="s">
        <v>1267</v>
      </c>
      <c r="F499" s="52" t="s">
        <v>42</v>
      </c>
      <c r="G499" s="53" t="s">
        <v>653</v>
      </c>
      <c r="H499" s="53" t="s">
        <v>296</v>
      </c>
      <c r="I499" s="58" t="s">
        <v>237</v>
      </c>
      <c r="J499" s="54" t="s">
        <v>33</v>
      </c>
      <c r="K499" s="58" t="s">
        <v>238</v>
      </c>
      <c r="L499" s="54" t="s">
        <v>143</v>
      </c>
      <c r="M499" s="42" t="s">
        <v>1265</v>
      </c>
      <c r="S499" s="4"/>
    </row>
    <row r="500" spans="1:19" s="9" customFormat="1" ht="25.5" customHeight="1">
      <c r="A500" s="4">
        <v>492</v>
      </c>
      <c r="B500" s="42">
        <v>3</v>
      </c>
      <c r="C500" s="59" t="s">
        <v>7</v>
      </c>
      <c r="D500" s="55" t="s">
        <v>1268</v>
      </c>
      <c r="E500" s="60" t="s">
        <v>1269</v>
      </c>
      <c r="F500" s="52" t="s">
        <v>42</v>
      </c>
      <c r="G500" s="53" t="s">
        <v>653</v>
      </c>
      <c r="H500" s="53" t="s">
        <v>300</v>
      </c>
      <c r="I500" s="58" t="s">
        <v>1148</v>
      </c>
      <c r="J500" s="54" t="s">
        <v>33</v>
      </c>
      <c r="K500" s="58" t="s">
        <v>237</v>
      </c>
      <c r="L500" s="54" t="s">
        <v>143</v>
      </c>
      <c r="M500" s="42" t="s">
        <v>1265</v>
      </c>
      <c r="S500" s="4"/>
    </row>
    <row r="501" spans="1:19" s="9" customFormat="1" ht="25.5" customHeight="1">
      <c r="A501" s="4">
        <v>493</v>
      </c>
      <c r="B501" s="42">
        <v>4</v>
      </c>
      <c r="C501" s="59" t="s">
        <v>292</v>
      </c>
      <c r="D501" s="55" t="s">
        <v>1270</v>
      </c>
      <c r="E501" s="60" t="s">
        <v>1271</v>
      </c>
      <c r="F501" s="52" t="s">
        <v>75</v>
      </c>
      <c r="G501" s="53" t="s">
        <v>653</v>
      </c>
      <c r="H501" s="53" t="s">
        <v>322</v>
      </c>
      <c r="I501" s="58" t="s">
        <v>464</v>
      </c>
      <c r="J501" s="54" t="s">
        <v>33</v>
      </c>
      <c r="K501" s="58" t="s">
        <v>1148</v>
      </c>
      <c r="L501" s="54" t="s">
        <v>143</v>
      </c>
      <c r="M501" s="42" t="s">
        <v>1265</v>
      </c>
      <c r="S501" s="4"/>
    </row>
    <row r="502" spans="1:19" s="9" customFormat="1" ht="25.5" customHeight="1">
      <c r="A502" s="4">
        <v>494</v>
      </c>
      <c r="B502" s="42">
        <v>5</v>
      </c>
      <c r="C502" s="59" t="s">
        <v>7</v>
      </c>
      <c r="D502" s="55" t="s">
        <v>1272</v>
      </c>
      <c r="E502" s="60" t="s">
        <v>1273</v>
      </c>
      <c r="F502" s="52" t="s">
        <v>42</v>
      </c>
      <c r="G502" s="56" t="s">
        <v>104</v>
      </c>
      <c r="H502" s="53" t="s">
        <v>296</v>
      </c>
      <c r="I502" s="58" t="s">
        <v>320</v>
      </c>
      <c r="J502" s="54" t="s">
        <v>190</v>
      </c>
      <c r="K502" s="58" t="s">
        <v>473</v>
      </c>
      <c r="L502" s="54" t="s">
        <v>191</v>
      </c>
      <c r="M502" s="42" t="s">
        <v>1265</v>
      </c>
      <c r="S502" s="4"/>
    </row>
    <row r="503" spans="1:19" s="9" customFormat="1" ht="25.5" customHeight="1">
      <c r="A503" s="4">
        <v>495</v>
      </c>
      <c r="B503" s="42">
        <v>6</v>
      </c>
      <c r="C503" s="59" t="s">
        <v>292</v>
      </c>
      <c r="D503" s="55" t="s">
        <v>1274</v>
      </c>
      <c r="E503" s="60" t="s">
        <v>1275</v>
      </c>
      <c r="F503" s="52" t="s">
        <v>75</v>
      </c>
      <c r="G503" s="53" t="s">
        <v>653</v>
      </c>
      <c r="H503" s="53" t="s">
        <v>322</v>
      </c>
      <c r="I503" s="58" t="s">
        <v>320</v>
      </c>
      <c r="J503" s="54" t="s">
        <v>190</v>
      </c>
      <c r="K503" s="58" t="s">
        <v>473</v>
      </c>
      <c r="L503" s="54" t="s">
        <v>191</v>
      </c>
      <c r="M503" s="42" t="s">
        <v>1265</v>
      </c>
      <c r="S503" s="4"/>
    </row>
    <row r="504" spans="1:19" s="9" customFormat="1" ht="25.5" customHeight="1">
      <c r="A504" s="4">
        <v>496</v>
      </c>
      <c r="B504" s="42">
        <v>7</v>
      </c>
      <c r="C504" s="59" t="s">
        <v>7</v>
      </c>
      <c r="D504" s="55" t="s">
        <v>1276</v>
      </c>
      <c r="E504" s="60" t="s">
        <v>1277</v>
      </c>
      <c r="F504" s="52" t="s">
        <v>42</v>
      </c>
      <c r="G504" s="53" t="s">
        <v>653</v>
      </c>
      <c r="H504" s="53" t="s">
        <v>296</v>
      </c>
      <c r="I504" s="58" t="s">
        <v>524</v>
      </c>
      <c r="J504" s="54" t="s">
        <v>113</v>
      </c>
      <c r="K504" s="58" t="s">
        <v>320</v>
      </c>
      <c r="L504" s="54" t="s">
        <v>164</v>
      </c>
      <c r="M504" s="42" t="s">
        <v>1265</v>
      </c>
      <c r="S504" s="4"/>
    </row>
    <row r="505" spans="1:19" s="9" customFormat="1" ht="25.5" customHeight="1">
      <c r="A505" s="4">
        <v>497</v>
      </c>
      <c r="B505" s="42">
        <v>8</v>
      </c>
      <c r="C505" s="59" t="s">
        <v>7</v>
      </c>
      <c r="D505" s="55" t="s">
        <v>1278</v>
      </c>
      <c r="E505" s="60" t="s">
        <v>1279</v>
      </c>
      <c r="F505" s="52" t="s">
        <v>42</v>
      </c>
      <c r="G505" s="53" t="s">
        <v>653</v>
      </c>
      <c r="H505" s="53" t="s">
        <v>300</v>
      </c>
      <c r="I505" s="58" t="s">
        <v>527</v>
      </c>
      <c r="J505" s="54" t="s">
        <v>32</v>
      </c>
      <c r="K505" s="58" t="s">
        <v>524</v>
      </c>
      <c r="L505" s="54" t="s">
        <v>411</v>
      </c>
      <c r="M505" s="42" t="s">
        <v>1265</v>
      </c>
      <c r="S505" s="4"/>
    </row>
    <row r="506" spans="1:19" s="9" customFormat="1" ht="25.5" customHeight="1">
      <c r="A506" s="4">
        <v>498</v>
      </c>
      <c r="B506" s="42">
        <v>9</v>
      </c>
      <c r="C506" s="59" t="s">
        <v>7</v>
      </c>
      <c r="D506" s="55" t="s">
        <v>1280</v>
      </c>
      <c r="E506" s="60" t="s">
        <v>1281</v>
      </c>
      <c r="F506" s="52" t="s">
        <v>42</v>
      </c>
      <c r="G506" s="56" t="s">
        <v>104</v>
      </c>
      <c r="H506" s="53" t="s">
        <v>296</v>
      </c>
      <c r="I506" s="58" t="s">
        <v>163</v>
      </c>
      <c r="J506" s="54" t="s">
        <v>113</v>
      </c>
      <c r="K506" s="58" t="s">
        <v>527</v>
      </c>
      <c r="L506" s="54" t="s">
        <v>164</v>
      </c>
      <c r="M506" s="42" t="s">
        <v>1265</v>
      </c>
      <c r="S506" s="4"/>
    </row>
    <row r="507" spans="1:19" s="9" customFormat="1" ht="25.5" customHeight="1">
      <c r="A507" s="4">
        <v>499</v>
      </c>
      <c r="B507" s="42">
        <v>10</v>
      </c>
      <c r="C507" s="59" t="s">
        <v>7</v>
      </c>
      <c r="D507" s="55" t="s">
        <v>1282</v>
      </c>
      <c r="E507" s="60" t="s">
        <v>1283</v>
      </c>
      <c r="F507" s="52" t="s">
        <v>42</v>
      </c>
      <c r="G507" s="53" t="s">
        <v>653</v>
      </c>
      <c r="H507" s="53" t="s">
        <v>296</v>
      </c>
      <c r="I507" s="58" t="s">
        <v>469</v>
      </c>
      <c r="J507" s="54" t="s">
        <v>113</v>
      </c>
      <c r="K507" s="58" t="s">
        <v>162</v>
      </c>
      <c r="L507" s="54" t="s">
        <v>164</v>
      </c>
      <c r="M507" s="42" t="s">
        <v>1265</v>
      </c>
      <c r="S507" s="4"/>
    </row>
    <row r="508" spans="1:19" s="9" customFormat="1" ht="25.5" customHeight="1">
      <c r="A508" s="4">
        <v>500</v>
      </c>
      <c r="B508" s="42">
        <v>11</v>
      </c>
      <c r="C508" s="59" t="s">
        <v>292</v>
      </c>
      <c r="D508" s="55" t="s">
        <v>1284</v>
      </c>
      <c r="E508" s="60" t="s">
        <v>1285</v>
      </c>
      <c r="F508" s="52" t="s">
        <v>75</v>
      </c>
      <c r="G508" s="53" t="s">
        <v>653</v>
      </c>
      <c r="H508" s="53" t="s">
        <v>296</v>
      </c>
      <c r="I508" s="58" t="s">
        <v>469</v>
      </c>
      <c r="J508" s="54" t="s">
        <v>33</v>
      </c>
      <c r="K508" s="58" t="s">
        <v>162</v>
      </c>
      <c r="L508" s="54" t="s">
        <v>143</v>
      </c>
      <c r="M508" s="42" t="s">
        <v>1265</v>
      </c>
      <c r="S508" s="4"/>
    </row>
    <row r="509" spans="1:19" s="9" customFormat="1" ht="25.5" customHeight="1">
      <c r="A509" s="4">
        <v>501</v>
      </c>
      <c r="B509" s="42">
        <v>12</v>
      </c>
      <c r="C509" s="59" t="s">
        <v>7</v>
      </c>
      <c r="D509" s="51" t="s">
        <v>1286</v>
      </c>
      <c r="E509" s="61" t="s">
        <v>1287</v>
      </c>
      <c r="F509" s="52" t="s">
        <v>42</v>
      </c>
      <c r="G509" s="53" t="s">
        <v>653</v>
      </c>
      <c r="H509" s="53" t="s">
        <v>296</v>
      </c>
      <c r="I509" s="58" t="s">
        <v>172</v>
      </c>
      <c r="J509" s="54" t="s">
        <v>33</v>
      </c>
      <c r="K509" s="58" t="s">
        <v>168</v>
      </c>
      <c r="L509" s="54" t="s">
        <v>143</v>
      </c>
      <c r="M509" s="42" t="s">
        <v>1265</v>
      </c>
      <c r="S509" s="4"/>
    </row>
    <row r="510" spans="1:19" s="9" customFormat="1" ht="25.5" customHeight="1">
      <c r="A510" s="4">
        <v>502</v>
      </c>
      <c r="B510" s="42">
        <v>13</v>
      </c>
      <c r="C510" s="59" t="s">
        <v>7</v>
      </c>
      <c r="D510" s="55" t="s">
        <v>1288</v>
      </c>
      <c r="E510" s="60" t="s">
        <v>1289</v>
      </c>
      <c r="F510" s="52" t="s">
        <v>42</v>
      </c>
      <c r="G510" s="53" t="s">
        <v>653</v>
      </c>
      <c r="H510" s="53" t="s">
        <v>296</v>
      </c>
      <c r="I510" s="58" t="s">
        <v>172</v>
      </c>
      <c r="J510" s="54" t="s">
        <v>197</v>
      </c>
      <c r="K510" s="58" t="s">
        <v>168</v>
      </c>
      <c r="L510" s="54" t="s">
        <v>407</v>
      </c>
      <c r="M510" s="42" t="s">
        <v>1265</v>
      </c>
      <c r="S510" s="4"/>
    </row>
    <row r="511" spans="1:19" s="9" customFormat="1" ht="25.5" customHeight="1">
      <c r="A511" s="4">
        <v>503</v>
      </c>
      <c r="B511" s="42">
        <v>14</v>
      </c>
      <c r="C511" s="59" t="s">
        <v>7</v>
      </c>
      <c r="D511" s="55" t="s">
        <v>1290</v>
      </c>
      <c r="E511" s="60" t="s">
        <v>1291</v>
      </c>
      <c r="F511" s="52" t="s">
        <v>42</v>
      </c>
      <c r="G511" s="53" t="s">
        <v>653</v>
      </c>
      <c r="H511" s="53" t="s">
        <v>322</v>
      </c>
      <c r="I511" s="58" t="s">
        <v>477</v>
      </c>
      <c r="J511" s="54" t="s">
        <v>33</v>
      </c>
      <c r="K511" s="58" t="s">
        <v>235</v>
      </c>
      <c r="L511" s="57" t="s">
        <v>143</v>
      </c>
      <c r="M511" s="42" t="s">
        <v>1265</v>
      </c>
      <c r="S511" s="4"/>
    </row>
    <row r="512" spans="1:19" s="9" customFormat="1" ht="25.5" customHeight="1">
      <c r="A512" s="4">
        <v>504</v>
      </c>
      <c r="B512" s="293">
        <v>1</v>
      </c>
      <c r="C512" s="128" t="str">
        <f>IF(F512="Nữ","Bà","Ông")</f>
        <v>Ông</v>
      </c>
      <c r="D512" s="443" t="s">
        <v>1300</v>
      </c>
      <c r="E512" s="40" t="s">
        <v>1301</v>
      </c>
      <c r="F512" s="130" t="s">
        <v>75</v>
      </c>
      <c r="G512" s="130" t="s">
        <v>43</v>
      </c>
      <c r="H512" s="130" t="s">
        <v>296</v>
      </c>
      <c r="I512" s="131" t="s">
        <v>162</v>
      </c>
      <c r="J512" s="40" t="s">
        <v>113</v>
      </c>
      <c r="K512" s="131" t="s">
        <v>163</v>
      </c>
      <c r="L512" s="40" t="s">
        <v>164</v>
      </c>
      <c r="M512" s="229" t="s">
        <v>1302</v>
      </c>
      <c r="N512" s="399"/>
      <c r="S512" s="4"/>
    </row>
    <row r="513" spans="1:19" s="9" customFormat="1" ht="25.5" customHeight="1">
      <c r="A513" s="4">
        <v>505</v>
      </c>
      <c r="B513" s="293">
        <v>2</v>
      </c>
      <c r="C513" s="128" t="str">
        <f t="shared" ref="C513:C531" si="13">IF(F513="Nữ","Bà","Ông")</f>
        <v>Bà</v>
      </c>
      <c r="D513" s="443" t="s">
        <v>1303</v>
      </c>
      <c r="E513" s="40" t="s">
        <v>1005</v>
      </c>
      <c r="F513" s="130" t="s">
        <v>42</v>
      </c>
      <c r="G513" s="130" t="s">
        <v>104</v>
      </c>
      <c r="H513" s="130" t="s">
        <v>300</v>
      </c>
      <c r="I513" s="131" t="s">
        <v>524</v>
      </c>
      <c r="J513" s="40" t="s">
        <v>33</v>
      </c>
      <c r="K513" s="131" t="s">
        <v>320</v>
      </c>
      <c r="L513" s="40" t="s">
        <v>143</v>
      </c>
      <c r="M513" s="229" t="s">
        <v>1302</v>
      </c>
      <c r="N513" s="399"/>
      <c r="S513" s="4"/>
    </row>
    <row r="514" spans="1:19" s="9" customFormat="1" ht="25.5" customHeight="1">
      <c r="A514" s="4">
        <v>506</v>
      </c>
      <c r="B514" s="293">
        <v>3</v>
      </c>
      <c r="C514" s="128" t="str">
        <f t="shared" si="13"/>
        <v>Ông</v>
      </c>
      <c r="D514" s="443" t="s">
        <v>1304</v>
      </c>
      <c r="E514" s="40" t="s">
        <v>1305</v>
      </c>
      <c r="F514" s="130" t="s">
        <v>75</v>
      </c>
      <c r="G514" s="130" t="s">
        <v>104</v>
      </c>
      <c r="H514" s="130" t="s">
        <v>322</v>
      </c>
      <c r="I514" s="131" t="s">
        <v>1149</v>
      </c>
      <c r="J514" s="40" t="s">
        <v>197</v>
      </c>
      <c r="K514" s="131" t="s">
        <v>1151</v>
      </c>
      <c r="L514" s="40" t="s">
        <v>407</v>
      </c>
      <c r="M514" s="229" t="s">
        <v>1302</v>
      </c>
      <c r="N514" s="399"/>
      <c r="S514" s="4"/>
    </row>
    <row r="515" spans="1:19" s="9" customFormat="1" ht="25.5" customHeight="1">
      <c r="A515" s="4">
        <v>507</v>
      </c>
      <c r="B515" s="293">
        <v>4</v>
      </c>
      <c r="C515" s="128" t="str">
        <f t="shared" si="13"/>
        <v>Bà</v>
      </c>
      <c r="D515" s="443" t="s">
        <v>1306</v>
      </c>
      <c r="E515" s="40" t="s">
        <v>383</v>
      </c>
      <c r="F515" s="130" t="s">
        <v>42</v>
      </c>
      <c r="G515" s="130" t="s">
        <v>49</v>
      </c>
      <c r="H515" s="130" t="s">
        <v>300</v>
      </c>
      <c r="I515" s="131" t="s">
        <v>524</v>
      </c>
      <c r="J515" s="40" t="s">
        <v>113</v>
      </c>
      <c r="K515" s="131" t="s">
        <v>320</v>
      </c>
      <c r="L515" s="40" t="s">
        <v>164</v>
      </c>
      <c r="M515" s="229" t="s">
        <v>1302</v>
      </c>
      <c r="N515" s="399"/>
      <c r="S515" s="4"/>
    </row>
    <row r="516" spans="1:19" s="9" customFormat="1" ht="25.5" customHeight="1">
      <c r="A516" s="4">
        <v>508</v>
      </c>
      <c r="B516" s="293">
        <v>5</v>
      </c>
      <c r="C516" s="128" t="str">
        <f t="shared" si="13"/>
        <v>Bà</v>
      </c>
      <c r="D516" s="443" t="s">
        <v>1307</v>
      </c>
      <c r="E516" s="40" t="s">
        <v>1308</v>
      </c>
      <c r="F516" s="130" t="s">
        <v>42</v>
      </c>
      <c r="G516" s="130" t="s">
        <v>49</v>
      </c>
      <c r="H516" s="130" t="s">
        <v>300</v>
      </c>
      <c r="I516" s="131" t="s">
        <v>524</v>
      </c>
      <c r="J516" s="40" t="s">
        <v>113</v>
      </c>
      <c r="K516" s="131" t="s">
        <v>320</v>
      </c>
      <c r="L516" s="40" t="s">
        <v>164</v>
      </c>
      <c r="M516" s="229" t="s">
        <v>1302</v>
      </c>
      <c r="N516" s="399"/>
      <c r="S516" s="4"/>
    </row>
    <row r="517" spans="1:19" s="9" customFormat="1" ht="25.5" customHeight="1">
      <c r="A517" s="4">
        <v>509</v>
      </c>
      <c r="B517" s="293">
        <v>6</v>
      </c>
      <c r="C517" s="128" t="str">
        <f t="shared" si="13"/>
        <v>Bà</v>
      </c>
      <c r="D517" s="443" t="s">
        <v>1309</v>
      </c>
      <c r="E517" s="40" t="s">
        <v>1310</v>
      </c>
      <c r="F517" s="130" t="s">
        <v>42</v>
      </c>
      <c r="G517" s="130" t="s">
        <v>49</v>
      </c>
      <c r="H517" s="130" t="s">
        <v>300</v>
      </c>
      <c r="I517" s="131" t="s">
        <v>527</v>
      </c>
      <c r="J517" s="40" t="s">
        <v>113</v>
      </c>
      <c r="K517" s="131" t="s">
        <v>524</v>
      </c>
      <c r="L517" s="40" t="s">
        <v>164</v>
      </c>
      <c r="M517" s="229" t="s">
        <v>1302</v>
      </c>
      <c r="N517" s="399"/>
      <c r="S517" s="4"/>
    </row>
    <row r="518" spans="1:19" s="9" customFormat="1" ht="25.5" customHeight="1">
      <c r="A518" s="4">
        <v>510</v>
      </c>
      <c r="B518" s="293">
        <v>7</v>
      </c>
      <c r="C518" s="128" t="str">
        <f t="shared" si="13"/>
        <v>Bà</v>
      </c>
      <c r="D518" s="443" t="s">
        <v>1311</v>
      </c>
      <c r="E518" s="40" t="s">
        <v>1312</v>
      </c>
      <c r="F518" s="130" t="s">
        <v>42</v>
      </c>
      <c r="G518" s="130" t="s">
        <v>49</v>
      </c>
      <c r="H518" s="130" t="s">
        <v>300</v>
      </c>
      <c r="I518" s="131" t="s">
        <v>527</v>
      </c>
      <c r="J518" s="40" t="s">
        <v>113</v>
      </c>
      <c r="K518" s="131" t="s">
        <v>524</v>
      </c>
      <c r="L518" s="40" t="s">
        <v>164</v>
      </c>
      <c r="M518" s="229" t="s">
        <v>1302</v>
      </c>
      <c r="N518" s="399"/>
      <c r="S518" s="4"/>
    </row>
    <row r="519" spans="1:19" s="9" customFormat="1" ht="25.5" customHeight="1">
      <c r="A519" s="4">
        <v>511</v>
      </c>
      <c r="B519" s="293">
        <v>8</v>
      </c>
      <c r="C519" s="128" t="str">
        <f t="shared" si="13"/>
        <v>Ông</v>
      </c>
      <c r="D519" s="443" t="s">
        <v>1313</v>
      </c>
      <c r="E519" s="40" t="s">
        <v>1314</v>
      </c>
      <c r="F519" s="130" t="s">
        <v>75</v>
      </c>
      <c r="G519" s="130" t="s">
        <v>49</v>
      </c>
      <c r="H519" s="130" t="s">
        <v>300</v>
      </c>
      <c r="I519" s="131" t="s">
        <v>469</v>
      </c>
      <c r="J519" s="40" t="s">
        <v>113</v>
      </c>
      <c r="K519" s="131" t="s">
        <v>162</v>
      </c>
      <c r="L519" s="40" t="s">
        <v>164</v>
      </c>
      <c r="M519" s="229" t="s">
        <v>1302</v>
      </c>
      <c r="N519" s="399"/>
      <c r="S519" s="4"/>
    </row>
    <row r="520" spans="1:19" s="9" customFormat="1" ht="25.5" customHeight="1">
      <c r="A520" s="4">
        <v>512</v>
      </c>
      <c r="B520" s="293">
        <v>9</v>
      </c>
      <c r="C520" s="128" t="str">
        <f t="shared" si="13"/>
        <v>Bà</v>
      </c>
      <c r="D520" s="443" t="s">
        <v>1315</v>
      </c>
      <c r="E520" s="574" t="s">
        <v>1316</v>
      </c>
      <c r="F520" s="130" t="s">
        <v>42</v>
      </c>
      <c r="G520" s="130" t="s">
        <v>49</v>
      </c>
      <c r="H520" s="130" t="s">
        <v>300</v>
      </c>
      <c r="I520" s="131" t="s">
        <v>237</v>
      </c>
      <c r="J520" s="40" t="s">
        <v>33</v>
      </c>
      <c r="K520" s="131" t="s">
        <v>238</v>
      </c>
      <c r="L520" s="40" t="s">
        <v>143</v>
      </c>
      <c r="M520" s="229" t="s">
        <v>1302</v>
      </c>
      <c r="N520" s="399"/>
      <c r="S520" s="4"/>
    </row>
    <row r="521" spans="1:19" s="9" customFormat="1" ht="25.5" customHeight="1">
      <c r="A521" s="4">
        <v>513</v>
      </c>
      <c r="B521" s="293">
        <v>10</v>
      </c>
      <c r="C521" s="128" t="str">
        <f t="shared" si="13"/>
        <v>Ông</v>
      </c>
      <c r="D521" s="443" t="s">
        <v>1317</v>
      </c>
      <c r="E521" s="40" t="s">
        <v>1318</v>
      </c>
      <c r="F521" s="130" t="s">
        <v>75</v>
      </c>
      <c r="G521" s="130" t="s">
        <v>49</v>
      </c>
      <c r="H521" s="130" t="s">
        <v>300</v>
      </c>
      <c r="I521" s="131" t="s">
        <v>464</v>
      </c>
      <c r="J521" s="40" t="s">
        <v>33</v>
      </c>
      <c r="K521" s="131" t="s">
        <v>1148</v>
      </c>
      <c r="L521" s="40" t="s">
        <v>143</v>
      </c>
      <c r="M521" s="229" t="s">
        <v>1302</v>
      </c>
      <c r="N521" s="399"/>
      <c r="S521" s="4"/>
    </row>
    <row r="522" spans="1:19" s="9" customFormat="1" ht="25.5" customHeight="1">
      <c r="A522" s="4">
        <v>514</v>
      </c>
      <c r="B522" s="293">
        <v>11</v>
      </c>
      <c r="C522" s="128" t="str">
        <f t="shared" si="13"/>
        <v>Bà</v>
      </c>
      <c r="D522" s="443" t="s">
        <v>1319</v>
      </c>
      <c r="E522" s="574" t="s">
        <v>1320</v>
      </c>
      <c r="F522" s="130" t="s">
        <v>42</v>
      </c>
      <c r="G522" s="130" t="s">
        <v>49</v>
      </c>
      <c r="H522" s="130" t="s">
        <v>300</v>
      </c>
      <c r="I522" s="131" t="s">
        <v>464</v>
      </c>
      <c r="J522" s="40" t="s">
        <v>33</v>
      </c>
      <c r="K522" s="131" t="s">
        <v>1148</v>
      </c>
      <c r="L522" s="40" t="s">
        <v>143</v>
      </c>
      <c r="M522" s="229" t="s">
        <v>1302</v>
      </c>
      <c r="N522" s="399"/>
      <c r="S522" s="4"/>
    </row>
    <row r="523" spans="1:19" s="9" customFormat="1" ht="25.5" customHeight="1">
      <c r="A523" s="4">
        <v>515</v>
      </c>
      <c r="B523" s="293">
        <v>12</v>
      </c>
      <c r="C523" s="128" t="str">
        <f t="shared" si="13"/>
        <v>Ông</v>
      </c>
      <c r="D523" s="443" t="s">
        <v>1321</v>
      </c>
      <c r="E523" s="40" t="s">
        <v>885</v>
      </c>
      <c r="F523" s="130" t="s">
        <v>75</v>
      </c>
      <c r="G523" s="130" t="s">
        <v>49</v>
      </c>
      <c r="H523" s="130" t="s">
        <v>300</v>
      </c>
      <c r="I523" s="131" t="s">
        <v>463</v>
      </c>
      <c r="J523" s="40" t="s">
        <v>33</v>
      </c>
      <c r="K523" s="131" t="s">
        <v>464</v>
      </c>
      <c r="L523" s="40" t="s">
        <v>143</v>
      </c>
      <c r="M523" s="229" t="s">
        <v>1302</v>
      </c>
      <c r="N523" s="399"/>
      <c r="S523" s="4"/>
    </row>
    <row r="524" spans="1:19" s="9" customFormat="1" ht="25.5" customHeight="1">
      <c r="A524" s="4">
        <v>516</v>
      </c>
      <c r="B524" s="293">
        <v>13</v>
      </c>
      <c r="C524" s="128" t="str">
        <f t="shared" si="13"/>
        <v>Ông</v>
      </c>
      <c r="D524" s="443" t="s">
        <v>1322</v>
      </c>
      <c r="E524" s="40" t="s">
        <v>558</v>
      </c>
      <c r="F524" s="130" t="s">
        <v>75</v>
      </c>
      <c r="G524" s="130" t="s">
        <v>49</v>
      </c>
      <c r="H524" s="130" t="s">
        <v>296</v>
      </c>
      <c r="I524" s="131" t="s">
        <v>473</v>
      </c>
      <c r="J524" s="40" t="s">
        <v>33</v>
      </c>
      <c r="K524" s="131" t="s">
        <v>1150</v>
      </c>
      <c r="L524" s="40" t="s">
        <v>143</v>
      </c>
      <c r="M524" s="229" t="s">
        <v>1302</v>
      </c>
      <c r="N524" s="399"/>
      <c r="S524" s="4"/>
    </row>
    <row r="525" spans="1:19" s="9" customFormat="1" ht="25.5" customHeight="1">
      <c r="A525" s="4">
        <v>517</v>
      </c>
      <c r="B525" s="293">
        <v>14</v>
      </c>
      <c r="C525" s="128" t="str">
        <f t="shared" si="13"/>
        <v>Bà</v>
      </c>
      <c r="D525" s="443" t="s">
        <v>1323</v>
      </c>
      <c r="E525" s="40" t="s">
        <v>1324</v>
      </c>
      <c r="F525" s="130" t="s">
        <v>42</v>
      </c>
      <c r="G525" s="130" t="s">
        <v>49</v>
      </c>
      <c r="H525" s="130" t="s">
        <v>300</v>
      </c>
      <c r="I525" s="131" t="s">
        <v>468</v>
      </c>
      <c r="J525" s="40" t="s">
        <v>33</v>
      </c>
      <c r="K525" s="131" t="s">
        <v>469</v>
      </c>
      <c r="L525" s="40" t="s">
        <v>143</v>
      </c>
      <c r="M525" s="229" t="s">
        <v>1302</v>
      </c>
      <c r="N525" s="399"/>
      <c r="S525" s="4"/>
    </row>
    <row r="526" spans="1:19" s="9" customFormat="1" ht="25.5" customHeight="1">
      <c r="A526" s="4">
        <v>518</v>
      </c>
      <c r="B526" s="293">
        <v>15</v>
      </c>
      <c r="C526" s="128" t="str">
        <f t="shared" si="13"/>
        <v>Ông</v>
      </c>
      <c r="D526" s="443" t="s">
        <v>1325</v>
      </c>
      <c r="E526" s="40" t="s">
        <v>1326</v>
      </c>
      <c r="F526" s="130" t="s">
        <v>75</v>
      </c>
      <c r="G526" s="130" t="s">
        <v>49</v>
      </c>
      <c r="H526" s="130" t="s">
        <v>300</v>
      </c>
      <c r="I526" s="131" t="s">
        <v>468</v>
      </c>
      <c r="J526" s="40" t="s">
        <v>33</v>
      </c>
      <c r="K526" s="131" t="s">
        <v>469</v>
      </c>
      <c r="L526" s="40" t="s">
        <v>143</v>
      </c>
      <c r="M526" s="229" t="s">
        <v>1302</v>
      </c>
      <c r="N526" s="399"/>
      <c r="S526" s="4"/>
    </row>
    <row r="527" spans="1:19" s="9" customFormat="1" ht="25.5" customHeight="1">
      <c r="A527" s="4">
        <v>519</v>
      </c>
      <c r="B527" s="293">
        <v>16</v>
      </c>
      <c r="C527" s="128" t="str">
        <f t="shared" si="13"/>
        <v>Ông</v>
      </c>
      <c r="D527" s="443" t="s">
        <v>1327</v>
      </c>
      <c r="E527" s="40" t="s">
        <v>1328</v>
      </c>
      <c r="F527" s="130" t="s">
        <v>75</v>
      </c>
      <c r="G527" s="130" t="s">
        <v>49</v>
      </c>
      <c r="H527" s="130" t="s">
        <v>300</v>
      </c>
      <c r="I527" s="131" t="s">
        <v>1149</v>
      </c>
      <c r="J527" s="40" t="s">
        <v>197</v>
      </c>
      <c r="K527" s="131" t="s">
        <v>1151</v>
      </c>
      <c r="L527" s="40" t="s">
        <v>407</v>
      </c>
      <c r="M527" s="229" t="s">
        <v>1302</v>
      </c>
      <c r="N527" s="399"/>
      <c r="S527" s="4"/>
    </row>
    <row r="528" spans="1:19" s="9" customFormat="1" ht="25.5" customHeight="1">
      <c r="A528" s="4">
        <v>520</v>
      </c>
      <c r="B528" s="293">
        <v>17</v>
      </c>
      <c r="C528" s="128" t="str">
        <f t="shared" si="13"/>
        <v>Ông</v>
      </c>
      <c r="D528" s="443" t="s">
        <v>1329</v>
      </c>
      <c r="E528" s="40" t="s">
        <v>554</v>
      </c>
      <c r="F528" s="130" t="s">
        <v>75</v>
      </c>
      <c r="G528" s="130" t="s">
        <v>49</v>
      </c>
      <c r="H528" s="130" t="s">
        <v>300</v>
      </c>
      <c r="I528" s="131" t="s">
        <v>1149</v>
      </c>
      <c r="J528" s="40" t="s">
        <v>197</v>
      </c>
      <c r="K528" s="131" t="s">
        <v>1151</v>
      </c>
      <c r="L528" s="40" t="s">
        <v>407</v>
      </c>
      <c r="M528" s="229" t="s">
        <v>1302</v>
      </c>
      <c r="N528" s="399"/>
      <c r="S528" s="4"/>
    </row>
    <row r="529" spans="1:19" s="9" customFormat="1" ht="25.5" customHeight="1">
      <c r="A529" s="4">
        <v>521</v>
      </c>
      <c r="B529" s="293">
        <v>18</v>
      </c>
      <c r="C529" s="128" t="str">
        <f>IF(F529="Nữ","Bà","Ông")</f>
        <v>Bà</v>
      </c>
      <c r="D529" s="443" t="s">
        <v>1330</v>
      </c>
      <c r="E529" s="40" t="s">
        <v>1331</v>
      </c>
      <c r="F529" s="130" t="s">
        <v>42</v>
      </c>
      <c r="G529" s="130" t="s">
        <v>49</v>
      </c>
      <c r="H529" s="130" t="s">
        <v>300</v>
      </c>
      <c r="I529" s="131" t="s">
        <v>163</v>
      </c>
      <c r="J529" s="40" t="s">
        <v>197</v>
      </c>
      <c r="K529" s="131" t="s">
        <v>527</v>
      </c>
      <c r="L529" s="40" t="s">
        <v>407</v>
      </c>
      <c r="M529" s="229" t="s">
        <v>1302</v>
      </c>
      <c r="N529" s="399"/>
      <c r="S529" s="4"/>
    </row>
    <row r="530" spans="1:19" s="9" customFormat="1" ht="25.5" customHeight="1">
      <c r="A530" s="4">
        <v>522</v>
      </c>
      <c r="B530" s="293">
        <v>19</v>
      </c>
      <c r="C530" s="128" t="str">
        <f>IF(F530="Nữ","Bà","Ông")</f>
        <v>Bà</v>
      </c>
      <c r="D530" s="443" t="s">
        <v>1332</v>
      </c>
      <c r="E530" s="40" t="s">
        <v>1333</v>
      </c>
      <c r="F530" s="130" t="s">
        <v>42</v>
      </c>
      <c r="G530" s="130" t="s">
        <v>49</v>
      </c>
      <c r="H530" s="130" t="s">
        <v>296</v>
      </c>
      <c r="I530" s="131" t="s">
        <v>469</v>
      </c>
      <c r="J530" s="40" t="s">
        <v>197</v>
      </c>
      <c r="K530" s="131" t="s">
        <v>162</v>
      </c>
      <c r="L530" s="40" t="s">
        <v>407</v>
      </c>
      <c r="M530" s="229" t="s">
        <v>1302</v>
      </c>
      <c r="N530" s="399"/>
      <c r="S530" s="4"/>
    </row>
    <row r="531" spans="1:19" s="9" customFormat="1" ht="25.5" customHeight="1">
      <c r="A531" s="4">
        <v>523</v>
      </c>
      <c r="B531" s="293">
        <v>20</v>
      </c>
      <c r="C531" s="128" t="str">
        <f t="shared" si="13"/>
        <v>Bà</v>
      </c>
      <c r="D531" s="444" t="s">
        <v>1334</v>
      </c>
      <c r="E531" s="575"/>
      <c r="F531" s="130" t="s">
        <v>42</v>
      </c>
      <c r="G531" s="130" t="s">
        <v>49</v>
      </c>
      <c r="H531" s="130" t="s">
        <v>322</v>
      </c>
      <c r="I531" s="131" t="s">
        <v>1345</v>
      </c>
      <c r="J531" s="116" t="s">
        <v>71</v>
      </c>
      <c r="K531" s="131" t="s">
        <v>1152</v>
      </c>
      <c r="L531" s="116" t="s">
        <v>415</v>
      </c>
      <c r="M531" s="229" t="s">
        <v>1302</v>
      </c>
      <c r="N531" s="399"/>
      <c r="S531" s="4"/>
    </row>
    <row r="532" spans="1:19" s="9" customFormat="1" ht="25.5" customHeight="1">
      <c r="A532" s="4">
        <v>524</v>
      </c>
      <c r="B532" s="134">
        <v>1</v>
      </c>
      <c r="C532" s="293" t="s">
        <v>292</v>
      </c>
      <c r="D532" s="294" t="s">
        <v>1335</v>
      </c>
      <c r="E532" s="246">
        <v>24515</v>
      </c>
      <c r="F532" s="296" t="s">
        <v>318</v>
      </c>
      <c r="G532" s="130" t="s">
        <v>1347</v>
      </c>
      <c r="H532" s="300" t="s">
        <v>296</v>
      </c>
      <c r="I532" s="297" t="s">
        <v>464</v>
      </c>
      <c r="J532" s="445" t="s">
        <v>33</v>
      </c>
      <c r="K532" s="299" t="s">
        <v>1148</v>
      </c>
      <c r="L532" s="445" t="s">
        <v>143</v>
      </c>
      <c r="M532" s="446" t="s">
        <v>1344</v>
      </c>
      <c r="N532" s="399"/>
      <c r="S532" s="4"/>
    </row>
    <row r="533" spans="1:19" s="9" customFormat="1" ht="25.5" customHeight="1">
      <c r="A533" s="4">
        <v>525</v>
      </c>
      <c r="B533" s="134">
        <v>2</v>
      </c>
      <c r="C533" s="293" t="str">
        <f>IF(F533="Nữ","Bà","Ông")</f>
        <v>Bà</v>
      </c>
      <c r="D533" s="294" t="s">
        <v>1336</v>
      </c>
      <c r="E533" s="246">
        <v>28300</v>
      </c>
      <c r="F533" s="296" t="s">
        <v>42</v>
      </c>
      <c r="G533" s="130" t="s">
        <v>319</v>
      </c>
      <c r="H533" s="300" t="s">
        <v>296</v>
      </c>
      <c r="I533" s="297" t="s">
        <v>469</v>
      </c>
      <c r="J533" s="445" t="s">
        <v>33</v>
      </c>
      <c r="K533" s="299" t="s">
        <v>162</v>
      </c>
      <c r="L533" s="445" t="s">
        <v>143</v>
      </c>
      <c r="M533" s="446" t="s">
        <v>1344</v>
      </c>
      <c r="N533" s="399"/>
      <c r="S533" s="4"/>
    </row>
    <row r="534" spans="1:19" s="9" customFormat="1" ht="25.5" customHeight="1">
      <c r="A534" s="4">
        <v>526</v>
      </c>
      <c r="B534" s="134">
        <v>3</v>
      </c>
      <c r="C534" s="293" t="s">
        <v>7</v>
      </c>
      <c r="D534" s="294" t="s">
        <v>1337</v>
      </c>
      <c r="E534" s="246">
        <v>23664</v>
      </c>
      <c r="F534" s="296" t="s">
        <v>42</v>
      </c>
      <c r="G534" s="130" t="s">
        <v>49</v>
      </c>
      <c r="H534" s="300" t="s">
        <v>322</v>
      </c>
      <c r="I534" s="297" t="s">
        <v>463</v>
      </c>
      <c r="J534" s="445" t="s">
        <v>33</v>
      </c>
      <c r="K534" s="299" t="s">
        <v>464</v>
      </c>
      <c r="L534" s="445" t="s">
        <v>143</v>
      </c>
      <c r="M534" s="446" t="s">
        <v>1344</v>
      </c>
      <c r="N534" s="399"/>
      <c r="S534" s="4"/>
    </row>
    <row r="535" spans="1:19" s="9" customFormat="1" ht="25.5" customHeight="1">
      <c r="A535" s="4">
        <v>527</v>
      </c>
      <c r="B535" s="134">
        <v>4</v>
      </c>
      <c r="C535" s="293" t="s">
        <v>292</v>
      </c>
      <c r="D535" s="294" t="s">
        <v>1338</v>
      </c>
      <c r="E535" s="447" t="s">
        <v>1339</v>
      </c>
      <c r="F535" s="296" t="s">
        <v>318</v>
      </c>
      <c r="G535" s="130" t="s">
        <v>49</v>
      </c>
      <c r="H535" s="300" t="s">
        <v>322</v>
      </c>
      <c r="I535" s="297" t="s">
        <v>468</v>
      </c>
      <c r="J535" s="445" t="s">
        <v>190</v>
      </c>
      <c r="K535" s="299" t="s">
        <v>469</v>
      </c>
      <c r="L535" s="445" t="s">
        <v>191</v>
      </c>
      <c r="M535" s="446" t="s">
        <v>1344</v>
      </c>
      <c r="N535" s="399"/>
      <c r="S535" s="4"/>
    </row>
    <row r="536" spans="1:19" s="9" customFormat="1" ht="25.5" customHeight="1">
      <c r="A536" s="4">
        <v>528</v>
      </c>
      <c r="B536" s="134">
        <v>5</v>
      </c>
      <c r="C536" s="293" t="s">
        <v>7</v>
      </c>
      <c r="D536" s="294" t="s">
        <v>1340</v>
      </c>
      <c r="E536" s="447" t="s">
        <v>1341</v>
      </c>
      <c r="F536" s="296" t="s">
        <v>42</v>
      </c>
      <c r="G536" s="130" t="s">
        <v>49</v>
      </c>
      <c r="H536" s="300" t="s">
        <v>300</v>
      </c>
      <c r="I536" s="297" t="s">
        <v>469</v>
      </c>
      <c r="J536" s="445" t="s">
        <v>113</v>
      </c>
      <c r="K536" s="299" t="s">
        <v>162</v>
      </c>
      <c r="L536" s="445" t="s">
        <v>164</v>
      </c>
      <c r="M536" s="446" t="s">
        <v>1344</v>
      </c>
      <c r="N536" s="399"/>
      <c r="S536" s="4"/>
    </row>
    <row r="537" spans="1:19" s="9" customFormat="1" ht="25.5" customHeight="1">
      <c r="A537" s="4">
        <v>529</v>
      </c>
      <c r="B537" s="134">
        <v>6</v>
      </c>
      <c r="C537" s="293" t="s">
        <v>7</v>
      </c>
      <c r="D537" s="294" t="s">
        <v>1342</v>
      </c>
      <c r="E537" s="447" t="s">
        <v>1343</v>
      </c>
      <c r="F537" s="296" t="s">
        <v>42</v>
      </c>
      <c r="G537" s="130" t="s">
        <v>49</v>
      </c>
      <c r="H537" s="300" t="s">
        <v>300</v>
      </c>
      <c r="I537" s="297" t="s">
        <v>469</v>
      </c>
      <c r="J537" s="445" t="s">
        <v>113</v>
      </c>
      <c r="K537" s="299" t="s">
        <v>162</v>
      </c>
      <c r="L537" s="445" t="s">
        <v>164</v>
      </c>
      <c r="M537" s="446" t="s">
        <v>1344</v>
      </c>
      <c r="N537" s="399"/>
      <c r="S537" s="4"/>
    </row>
    <row r="538" spans="1:19" s="9" customFormat="1" ht="25.5" customHeight="1">
      <c r="A538" s="4">
        <v>530</v>
      </c>
      <c r="B538" s="86">
        <v>1</v>
      </c>
      <c r="C538" s="159" t="s">
        <v>7</v>
      </c>
      <c r="D538" s="571" t="s">
        <v>1346</v>
      </c>
      <c r="E538" s="448">
        <v>25551</v>
      </c>
      <c r="F538" s="86" t="s">
        <v>42</v>
      </c>
      <c r="G538" s="449" t="s">
        <v>1347</v>
      </c>
      <c r="H538" s="247" t="s">
        <v>296</v>
      </c>
      <c r="I538" s="450" t="s">
        <v>473</v>
      </c>
      <c r="J538" s="451" t="s">
        <v>142</v>
      </c>
      <c r="K538" s="450" t="s">
        <v>1150</v>
      </c>
      <c r="L538" s="451" t="s">
        <v>143</v>
      </c>
      <c r="M538" s="188" t="s">
        <v>1348</v>
      </c>
      <c r="N538" s="452"/>
      <c r="S538" s="4"/>
    </row>
    <row r="539" spans="1:19" s="9" customFormat="1" ht="25.5" customHeight="1">
      <c r="A539" s="4">
        <v>531</v>
      </c>
      <c r="B539" s="86">
        <v>2</v>
      </c>
      <c r="C539" s="159" t="s">
        <v>7</v>
      </c>
      <c r="D539" s="571" t="s">
        <v>1349</v>
      </c>
      <c r="E539" s="448">
        <v>26619</v>
      </c>
      <c r="F539" s="86" t="s">
        <v>42</v>
      </c>
      <c r="G539" s="130" t="s">
        <v>319</v>
      </c>
      <c r="H539" s="247" t="s">
        <v>296</v>
      </c>
      <c r="I539" s="450" t="s">
        <v>527</v>
      </c>
      <c r="J539" s="451" t="s">
        <v>113</v>
      </c>
      <c r="K539" s="450" t="s">
        <v>524</v>
      </c>
      <c r="L539" s="451" t="s">
        <v>164</v>
      </c>
      <c r="M539" s="188" t="s">
        <v>1348</v>
      </c>
      <c r="N539" s="452"/>
      <c r="S539" s="4"/>
    </row>
    <row r="540" spans="1:19" s="9" customFormat="1" ht="25.5" customHeight="1">
      <c r="A540" s="4">
        <v>532</v>
      </c>
      <c r="B540" s="86">
        <v>3</v>
      </c>
      <c r="C540" s="159" t="s">
        <v>7</v>
      </c>
      <c r="D540" s="571" t="s">
        <v>1350</v>
      </c>
      <c r="E540" s="448">
        <v>29693</v>
      </c>
      <c r="F540" s="86" t="s">
        <v>42</v>
      </c>
      <c r="G540" s="130" t="s">
        <v>319</v>
      </c>
      <c r="H540" s="247" t="s">
        <v>296</v>
      </c>
      <c r="I540" s="450" t="s">
        <v>172</v>
      </c>
      <c r="J540" s="451" t="s">
        <v>142</v>
      </c>
      <c r="K540" s="450" t="s">
        <v>168</v>
      </c>
      <c r="L540" s="451" t="s">
        <v>143</v>
      </c>
      <c r="M540" s="188" t="s">
        <v>1348</v>
      </c>
      <c r="N540" s="452"/>
      <c r="S540" s="4"/>
    </row>
    <row r="541" spans="1:19" s="9" customFormat="1" ht="25.5" customHeight="1">
      <c r="A541" s="4">
        <v>533</v>
      </c>
      <c r="B541" s="86">
        <v>4</v>
      </c>
      <c r="C541" s="159" t="s">
        <v>7</v>
      </c>
      <c r="D541" s="571" t="s">
        <v>1351</v>
      </c>
      <c r="E541" s="448">
        <v>28165</v>
      </c>
      <c r="F541" s="86" t="s">
        <v>42</v>
      </c>
      <c r="G541" s="449" t="s">
        <v>49</v>
      </c>
      <c r="H541" s="247" t="s">
        <v>296</v>
      </c>
      <c r="I541" s="450" t="s">
        <v>468</v>
      </c>
      <c r="J541" s="451" t="s">
        <v>142</v>
      </c>
      <c r="K541" s="450" t="s">
        <v>469</v>
      </c>
      <c r="L541" s="451" t="s">
        <v>143</v>
      </c>
      <c r="M541" s="188" t="s">
        <v>1348</v>
      </c>
      <c r="N541" s="452"/>
      <c r="S541" s="4"/>
    </row>
    <row r="542" spans="1:19" s="9" customFormat="1" ht="25.5" customHeight="1">
      <c r="A542" s="4">
        <v>534</v>
      </c>
      <c r="B542" s="86">
        <v>5</v>
      </c>
      <c r="C542" s="159" t="s">
        <v>7</v>
      </c>
      <c r="D542" s="604" t="s">
        <v>503</v>
      </c>
      <c r="E542" s="448">
        <v>29332</v>
      </c>
      <c r="F542" s="86" t="s">
        <v>42</v>
      </c>
      <c r="G542" s="449" t="s">
        <v>49</v>
      </c>
      <c r="H542" s="247" t="s">
        <v>300</v>
      </c>
      <c r="I542" s="450" t="s">
        <v>168</v>
      </c>
      <c r="J542" s="451" t="s">
        <v>410</v>
      </c>
      <c r="K542" s="450" t="s">
        <v>169</v>
      </c>
      <c r="L542" s="451" t="s">
        <v>411</v>
      </c>
      <c r="M542" s="188" t="s">
        <v>1348</v>
      </c>
      <c r="N542" s="452"/>
      <c r="S542" s="4"/>
    </row>
    <row r="543" spans="1:19" s="9" customFormat="1" ht="25.5" customHeight="1">
      <c r="A543" s="4">
        <v>535</v>
      </c>
      <c r="B543" s="86">
        <v>6</v>
      </c>
      <c r="C543" s="159" t="s">
        <v>7</v>
      </c>
      <c r="D543" s="604" t="s">
        <v>1352</v>
      </c>
      <c r="E543" s="448">
        <v>29634</v>
      </c>
      <c r="F543" s="86" t="s">
        <v>42</v>
      </c>
      <c r="G543" s="449" t="s">
        <v>49</v>
      </c>
      <c r="H543" s="247" t="s">
        <v>296</v>
      </c>
      <c r="I543" s="450" t="s">
        <v>179</v>
      </c>
      <c r="J543" s="451" t="s">
        <v>406</v>
      </c>
      <c r="K543" s="450" t="s">
        <v>180</v>
      </c>
      <c r="L543" s="451" t="s">
        <v>407</v>
      </c>
      <c r="M543" s="188" t="s">
        <v>1348</v>
      </c>
      <c r="N543" s="452"/>
      <c r="S543" s="4"/>
    </row>
    <row r="544" spans="1:19" s="9" customFormat="1" ht="25.5" customHeight="1">
      <c r="A544" s="4">
        <v>536</v>
      </c>
      <c r="B544" s="86">
        <v>7</v>
      </c>
      <c r="C544" s="159" t="s">
        <v>7</v>
      </c>
      <c r="D544" s="604" t="s">
        <v>1353</v>
      </c>
      <c r="E544" s="448">
        <v>26683</v>
      </c>
      <c r="F544" s="86" t="s">
        <v>42</v>
      </c>
      <c r="G544" s="449" t="s">
        <v>49</v>
      </c>
      <c r="H544" s="247" t="s">
        <v>300</v>
      </c>
      <c r="I544" s="450" t="s">
        <v>524</v>
      </c>
      <c r="J544" s="451" t="s">
        <v>113</v>
      </c>
      <c r="K544" s="450" t="s">
        <v>320</v>
      </c>
      <c r="L544" s="451" t="s">
        <v>164</v>
      </c>
      <c r="M544" s="188" t="s">
        <v>1348</v>
      </c>
      <c r="N544" s="452"/>
      <c r="S544" s="4"/>
    </row>
    <row r="545" spans="1:19" s="9" customFormat="1" ht="25.5" customHeight="1">
      <c r="A545" s="4">
        <v>537</v>
      </c>
      <c r="B545" s="86">
        <v>8</v>
      </c>
      <c r="C545" s="159" t="s">
        <v>7</v>
      </c>
      <c r="D545" s="571" t="s">
        <v>1354</v>
      </c>
      <c r="E545" s="448">
        <v>28600</v>
      </c>
      <c r="F545" s="86" t="s">
        <v>42</v>
      </c>
      <c r="G545" s="449" t="s">
        <v>49</v>
      </c>
      <c r="H545" s="247" t="s">
        <v>296</v>
      </c>
      <c r="I545" s="450" t="s">
        <v>168</v>
      </c>
      <c r="J545" s="451" t="s">
        <v>142</v>
      </c>
      <c r="K545" s="450" t="s">
        <v>169</v>
      </c>
      <c r="L545" s="451" t="s">
        <v>143</v>
      </c>
      <c r="M545" s="188" t="s">
        <v>1348</v>
      </c>
      <c r="N545" s="452"/>
      <c r="S545" s="4"/>
    </row>
    <row r="546" spans="1:19" s="9" customFormat="1" ht="25.5" customHeight="1">
      <c r="A546" s="4">
        <v>538</v>
      </c>
      <c r="B546" s="86">
        <v>9</v>
      </c>
      <c r="C546" s="159" t="s">
        <v>7</v>
      </c>
      <c r="D546" s="604" t="s">
        <v>1355</v>
      </c>
      <c r="E546" s="448">
        <v>29760</v>
      </c>
      <c r="F546" s="86" t="s">
        <v>42</v>
      </c>
      <c r="G546" s="449" t="s">
        <v>49</v>
      </c>
      <c r="H546" s="247" t="s">
        <v>300</v>
      </c>
      <c r="I546" s="450" t="s">
        <v>172</v>
      </c>
      <c r="J546" s="451" t="s">
        <v>414</v>
      </c>
      <c r="K546" s="450" t="s">
        <v>168</v>
      </c>
      <c r="L546" s="451" t="s">
        <v>415</v>
      </c>
      <c r="M546" s="188" t="s">
        <v>1348</v>
      </c>
      <c r="N546" s="452"/>
      <c r="S546" s="4"/>
    </row>
    <row r="547" spans="1:19" s="9" customFormat="1" ht="25.5" customHeight="1">
      <c r="A547" s="4">
        <v>539</v>
      </c>
      <c r="B547" s="86">
        <v>10</v>
      </c>
      <c r="C547" s="159" t="s">
        <v>7</v>
      </c>
      <c r="D547" s="604" t="s">
        <v>1356</v>
      </c>
      <c r="E547" s="448">
        <v>24172</v>
      </c>
      <c r="F547" s="86" t="s">
        <v>42</v>
      </c>
      <c r="G547" s="449" t="s">
        <v>665</v>
      </c>
      <c r="H547" s="247" t="s">
        <v>300</v>
      </c>
      <c r="I547" s="450" t="s">
        <v>237</v>
      </c>
      <c r="J547" s="451" t="s">
        <v>142</v>
      </c>
      <c r="K547" s="450" t="s">
        <v>238</v>
      </c>
      <c r="L547" s="451" t="s">
        <v>143</v>
      </c>
      <c r="M547" s="188" t="s">
        <v>1348</v>
      </c>
      <c r="N547" s="452"/>
      <c r="S547" s="4"/>
    </row>
    <row r="548" spans="1:19" s="9" customFormat="1" ht="25.5" customHeight="1">
      <c r="A548" s="4">
        <v>540</v>
      </c>
      <c r="B548" s="86">
        <v>11</v>
      </c>
      <c r="C548" s="159" t="s">
        <v>7</v>
      </c>
      <c r="D548" s="604" t="s">
        <v>1357</v>
      </c>
      <c r="E548" s="448">
        <v>24806</v>
      </c>
      <c r="F548" s="86" t="s">
        <v>75</v>
      </c>
      <c r="G548" s="449" t="s">
        <v>665</v>
      </c>
      <c r="H548" s="247" t="s">
        <v>300</v>
      </c>
      <c r="I548" s="450" t="s">
        <v>237</v>
      </c>
      <c r="J548" s="451" t="s">
        <v>142</v>
      </c>
      <c r="K548" s="450" t="s">
        <v>238</v>
      </c>
      <c r="L548" s="451" t="s">
        <v>143</v>
      </c>
      <c r="M548" s="188" t="s">
        <v>1348</v>
      </c>
      <c r="N548" s="452"/>
      <c r="S548" s="4"/>
    </row>
    <row r="549" spans="1:19" s="9" customFormat="1" ht="25.5" customHeight="1">
      <c r="A549" s="4">
        <v>541</v>
      </c>
      <c r="B549" s="86">
        <v>12</v>
      </c>
      <c r="C549" s="159" t="s">
        <v>7</v>
      </c>
      <c r="D549" s="604" t="s">
        <v>1358</v>
      </c>
      <c r="E549" s="448">
        <v>22519</v>
      </c>
      <c r="F549" s="86" t="s">
        <v>75</v>
      </c>
      <c r="G549" s="449" t="s">
        <v>665</v>
      </c>
      <c r="H549" s="247" t="s">
        <v>296</v>
      </c>
      <c r="I549" s="450" t="s">
        <v>1148</v>
      </c>
      <c r="J549" s="451" t="s">
        <v>142</v>
      </c>
      <c r="K549" s="450" t="s">
        <v>237</v>
      </c>
      <c r="L549" s="451" t="s">
        <v>143</v>
      </c>
      <c r="M549" s="188" t="s">
        <v>1348</v>
      </c>
      <c r="N549" s="452"/>
      <c r="S549" s="4"/>
    </row>
    <row r="550" spans="1:19" s="9" customFormat="1" ht="25.5" customHeight="1">
      <c r="A550" s="4">
        <v>542</v>
      </c>
      <c r="B550" s="86">
        <v>13</v>
      </c>
      <c r="C550" s="159" t="s">
        <v>7</v>
      </c>
      <c r="D550" s="604" t="s">
        <v>1359</v>
      </c>
      <c r="E550" s="448">
        <v>24833</v>
      </c>
      <c r="F550" s="86" t="s">
        <v>42</v>
      </c>
      <c r="G550" s="449" t="s">
        <v>665</v>
      </c>
      <c r="H550" s="247" t="s">
        <v>300</v>
      </c>
      <c r="I550" s="450" t="s">
        <v>1148</v>
      </c>
      <c r="J550" s="451" t="s">
        <v>142</v>
      </c>
      <c r="K550" s="450" t="s">
        <v>237</v>
      </c>
      <c r="L550" s="451" t="s">
        <v>143</v>
      </c>
      <c r="M550" s="188" t="s">
        <v>1348</v>
      </c>
      <c r="N550" s="452"/>
      <c r="S550" s="4"/>
    </row>
    <row r="551" spans="1:19" s="9" customFormat="1" ht="25.5" customHeight="1">
      <c r="A551" s="4">
        <v>543</v>
      </c>
      <c r="B551" s="86">
        <v>14</v>
      </c>
      <c r="C551" s="159" t="s">
        <v>7</v>
      </c>
      <c r="D551" s="604" t="s">
        <v>1360</v>
      </c>
      <c r="E551" s="448">
        <v>25383</v>
      </c>
      <c r="F551" s="86" t="s">
        <v>42</v>
      </c>
      <c r="G551" s="449" t="s">
        <v>665</v>
      </c>
      <c r="H551" s="247" t="s">
        <v>300</v>
      </c>
      <c r="I551" s="450" t="s">
        <v>464</v>
      </c>
      <c r="J551" s="451" t="s">
        <v>142</v>
      </c>
      <c r="K551" s="450" t="s">
        <v>1148</v>
      </c>
      <c r="L551" s="451" t="s">
        <v>143</v>
      </c>
      <c r="M551" s="188" t="s">
        <v>1348</v>
      </c>
      <c r="N551" s="452"/>
      <c r="S551" s="4"/>
    </row>
    <row r="552" spans="1:19" s="9" customFormat="1" ht="25.5" customHeight="1">
      <c r="A552" s="4">
        <v>544</v>
      </c>
      <c r="B552" s="86">
        <v>15</v>
      </c>
      <c r="C552" s="159" t="s">
        <v>7</v>
      </c>
      <c r="D552" s="604" t="s">
        <v>1361</v>
      </c>
      <c r="E552" s="448">
        <v>25561</v>
      </c>
      <c r="F552" s="86" t="s">
        <v>42</v>
      </c>
      <c r="G552" s="449" t="s">
        <v>665</v>
      </c>
      <c r="H552" s="247" t="s">
        <v>300</v>
      </c>
      <c r="I552" s="450" t="s">
        <v>464</v>
      </c>
      <c r="J552" s="451" t="s">
        <v>142</v>
      </c>
      <c r="K552" s="450" t="s">
        <v>1148</v>
      </c>
      <c r="L552" s="451" t="s">
        <v>143</v>
      </c>
      <c r="M552" s="188" t="s">
        <v>1348</v>
      </c>
      <c r="N552" s="452"/>
      <c r="S552" s="4"/>
    </row>
    <row r="553" spans="1:19" s="9" customFormat="1" ht="25.5" customHeight="1">
      <c r="A553" s="4">
        <v>545</v>
      </c>
      <c r="B553" s="86">
        <v>16</v>
      </c>
      <c r="C553" s="159" t="s">
        <v>7</v>
      </c>
      <c r="D553" s="604" t="s">
        <v>1362</v>
      </c>
      <c r="E553" s="448">
        <v>29450</v>
      </c>
      <c r="F553" s="86" t="s">
        <v>42</v>
      </c>
      <c r="G553" s="449" t="s">
        <v>665</v>
      </c>
      <c r="H553" s="247" t="s">
        <v>300</v>
      </c>
      <c r="I553" s="450" t="s">
        <v>168</v>
      </c>
      <c r="J553" s="451" t="s">
        <v>142</v>
      </c>
      <c r="K553" s="450" t="s">
        <v>169</v>
      </c>
      <c r="L553" s="451" t="s">
        <v>143</v>
      </c>
      <c r="M553" s="188" t="s">
        <v>1348</v>
      </c>
      <c r="N553" s="452"/>
      <c r="S553" s="4"/>
    </row>
    <row r="554" spans="1:19" s="9" customFormat="1" ht="25.5" customHeight="1">
      <c r="A554" s="4">
        <v>546</v>
      </c>
      <c r="B554" s="86">
        <v>17</v>
      </c>
      <c r="C554" s="159" t="s">
        <v>7</v>
      </c>
      <c r="D554" s="604" t="s">
        <v>1363</v>
      </c>
      <c r="E554" s="448">
        <v>29345</v>
      </c>
      <c r="F554" s="86" t="s">
        <v>75</v>
      </c>
      <c r="G554" s="449" t="s">
        <v>665</v>
      </c>
      <c r="H554" s="247" t="s">
        <v>296</v>
      </c>
      <c r="I554" s="450" t="s">
        <v>172</v>
      </c>
      <c r="J554" s="451" t="s">
        <v>142</v>
      </c>
      <c r="K554" s="450" t="s">
        <v>168</v>
      </c>
      <c r="L554" s="451" t="s">
        <v>143</v>
      </c>
      <c r="M554" s="188" t="s">
        <v>1348</v>
      </c>
      <c r="N554" s="452"/>
      <c r="S554" s="4"/>
    </row>
    <row r="555" spans="1:19" s="9" customFormat="1" ht="25.5" customHeight="1">
      <c r="A555" s="4">
        <v>547</v>
      </c>
      <c r="B555" s="86">
        <v>18</v>
      </c>
      <c r="C555" s="159" t="s">
        <v>7</v>
      </c>
      <c r="D555" s="604" t="s">
        <v>1364</v>
      </c>
      <c r="E555" s="448">
        <v>28878</v>
      </c>
      <c r="F555" s="86" t="s">
        <v>42</v>
      </c>
      <c r="G555" s="449" t="s">
        <v>665</v>
      </c>
      <c r="H555" s="247" t="s">
        <v>300</v>
      </c>
      <c r="I555" s="450" t="s">
        <v>172</v>
      </c>
      <c r="J555" s="451" t="s">
        <v>142</v>
      </c>
      <c r="K555" s="450" t="s">
        <v>168</v>
      </c>
      <c r="L555" s="451" t="s">
        <v>143</v>
      </c>
      <c r="M555" s="188" t="s">
        <v>1348</v>
      </c>
      <c r="N555" s="452"/>
      <c r="S555" s="4"/>
    </row>
    <row r="556" spans="1:19" s="9" customFormat="1" ht="25.5" customHeight="1">
      <c r="A556" s="4">
        <v>548</v>
      </c>
      <c r="B556" s="86">
        <v>19</v>
      </c>
      <c r="C556" s="159" t="s">
        <v>7</v>
      </c>
      <c r="D556" s="604" t="s">
        <v>1365</v>
      </c>
      <c r="E556" s="448">
        <v>28430</v>
      </c>
      <c r="F556" s="86" t="s">
        <v>42</v>
      </c>
      <c r="G556" s="449" t="s">
        <v>665</v>
      </c>
      <c r="H556" s="247" t="s">
        <v>300</v>
      </c>
      <c r="I556" s="450" t="s">
        <v>176</v>
      </c>
      <c r="J556" s="451" t="s">
        <v>142</v>
      </c>
      <c r="K556" s="450" t="s">
        <v>172</v>
      </c>
      <c r="L556" s="451" t="s">
        <v>143</v>
      </c>
      <c r="M556" s="188" t="s">
        <v>1348</v>
      </c>
      <c r="N556" s="452"/>
      <c r="S556" s="4"/>
    </row>
    <row r="557" spans="1:19" s="9" customFormat="1" ht="25.5" customHeight="1">
      <c r="A557" s="4">
        <v>549</v>
      </c>
      <c r="B557" s="86">
        <v>20</v>
      </c>
      <c r="C557" s="159" t="s">
        <v>7</v>
      </c>
      <c r="D557" s="604" t="s">
        <v>1366</v>
      </c>
      <c r="E557" s="448">
        <v>29100</v>
      </c>
      <c r="F557" s="86" t="s">
        <v>42</v>
      </c>
      <c r="G557" s="449" t="s">
        <v>665</v>
      </c>
      <c r="H557" s="247" t="s">
        <v>296</v>
      </c>
      <c r="I557" s="450" t="s">
        <v>180</v>
      </c>
      <c r="J557" s="451" t="s">
        <v>142</v>
      </c>
      <c r="K557" s="450" t="s">
        <v>1147</v>
      </c>
      <c r="L557" s="451" t="s">
        <v>143</v>
      </c>
      <c r="M557" s="188" t="s">
        <v>1348</v>
      </c>
      <c r="N557" s="452"/>
      <c r="S557" s="4"/>
    </row>
    <row r="558" spans="1:19" s="9" customFormat="1" ht="25.5" customHeight="1">
      <c r="A558" s="4">
        <v>550</v>
      </c>
      <c r="B558" s="86">
        <v>21</v>
      </c>
      <c r="C558" s="159" t="s">
        <v>7</v>
      </c>
      <c r="D558" s="604" t="s">
        <v>1367</v>
      </c>
      <c r="E558" s="448">
        <v>33213</v>
      </c>
      <c r="F558" s="86" t="s">
        <v>42</v>
      </c>
      <c r="G558" s="449" t="s">
        <v>665</v>
      </c>
      <c r="H558" s="247" t="s">
        <v>322</v>
      </c>
      <c r="I558" s="450" t="s">
        <v>477</v>
      </c>
      <c r="J558" s="451" t="s">
        <v>142</v>
      </c>
      <c r="K558" s="450" t="s">
        <v>235</v>
      </c>
      <c r="L558" s="451" t="s">
        <v>143</v>
      </c>
      <c r="M558" s="188" t="s">
        <v>1348</v>
      </c>
      <c r="N558" s="452"/>
      <c r="S558" s="4"/>
    </row>
    <row r="559" spans="1:19" s="9" customFormat="1" ht="25.5" customHeight="1">
      <c r="A559" s="4">
        <v>551</v>
      </c>
      <c r="B559" s="86">
        <v>1</v>
      </c>
      <c r="C559" s="3" t="s">
        <v>52</v>
      </c>
      <c r="D559" s="564" t="s">
        <v>1369</v>
      </c>
      <c r="E559" s="31" t="s">
        <v>1370</v>
      </c>
      <c r="F559" s="26" t="s">
        <v>42</v>
      </c>
      <c r="G559" s="21" t="s">
        <v>43</v>
      </c>
      <c r="H559" s="3" t="s">
        <v>296</v>
      </c>
      <c r="I559" s="25">
        <v>23</v>
      </c>
      <c r="J559" s="20" t="s">
        <v>190</v>
      </c>
      <c r="K559" s="115">
        <f>I559+1</f>
        <v>24</v>
      </c>
      <c r="L559" s="40" t="s">
        <v>191</v>
      </c>
      <c r="M559" s="453" t="s">
        <v>1371</v>
      </c>
      <c r="N559" s="452"/>
      <c r="S559" s="4"/>
    </row>
    <row r="560" spans="1:19" s="9" customFormat="1" ht="25.5" customHeight="1">
      <c r="A560" s="4">
        <v>552</v>
      </c>
      <c r="B560" s="86">
        <v>2</v>
      </c>
      <c r="C560" s="3" t="s">
        <v>52</v>
      </c>
      <c r="D560" s="564" t="s">
        <v>1372</v>
      </c>
      <c r="E560" s="31" t="s">
        <v>1373</v>
      </c>
      <c r="F560" s="26" t="s">
        <v>42</v>
      </c>
      <c r="G560" s="21" t="s">
        <v>49</v>
      </c>
      <c r="H560" s="3" t="s">
        <v>300</v>
      </c>
      <c r="I560" s="25">
        <v>18</v>
      </c>
      <c r="J560" s="20" t="s">
        <v>197</v>
      </c>
      <c r="K560" s="454">
        <v>19</v>
      </c>
      <c r="L560" s="40" t="s">
        <v>407</v>
      </c>
      <c r="M560" s="453" t="s">
        <v>1371</v>
      </c>
      <c r="N560" s="452"/>
      <c r="S560" s="4"/>
    </row>
    <row r="561" spans="1:19" s="9" customFormat="1" ht="25.5" customHeight="1">
      <c r="A561" s="4">
        <v>553</v>
      </c>
      <c r="B561" s="86">
        <v>3</v>
      </c>
      <c r="C561" s="3" t="s">
        <v>52</v>
      </c>
      <c r="D561" s="564" t="s">
        <v>1374</v>
      </c>
      <c r="E561" s="31" t="s">
        <v>887</v>
      </c>
      <c r="F561" s="26" t="s">
        <v>42</v>
      </c>
      <c r="G561" s="21" t="s">
        <v>49</v>
      </c>
      <c r="H561" s="3" t="s">
        <v>300</v>
      </c>
      <c r="I561" s="25">
        <v>29</v>
      </c>
      <c r="J561" s="20" t="s">
        <v>33</v>
      </c>
      <c r="K561" s="261">
        <f>I561+1</f>
        <v>30</v>
      </c>
      <c r="L561" s="40" t="s">
        <v>143</v>
      </c>
      <c r="M561" s="453" t="s">
        <v>1371</v>
      </c>
      <c r="N561" s="452"/>
      <c r="S561" s="4"/>
    </row>
    <row r="562" spans="1:19" s="9" customFormat="1" ht="25.5" customHeight="1">
      <c r="A562" s="4">
        <v>554</v>
      </c>
      <c r="B562" s="86">
        <v>4</v>
      </c>
      <c r="C562" s="3" t="s">
        <v>52</v>
      </c>
      <c r="D562" s="564" t="s">
        <v>1375</v>
      </c>
      <c r="E562" s="31" t="s">
        <v>1376</v>
      </c>
      <c r="F562" s="26" t="s">
        <v>42</v>
      </c>
      <c r="G562" s="21" t="s">
        <v>49</v>
      </c>
      <c r="H562" s="3" t="s">
        <v>300</v>
      </c>
      <c r="I562" s="25">
        <v>9</v>
      </c>
      <c r="J562" s="20" t="s">
        <v>33</v>
      </c>
      <c r="K562" s="261">
        <f t="shared" ref="K562:K568" si="14">I562+1</f>
        <v>10</v>
      </c>
      <c r="L562" s="20" t="s">
        <v>143</v>
      </c>
      <c r="M562" s="453" t="s">
        <v>1371</v>
      </c>
      <c r="N562" s="452"/>
      <c r="S562" s="4"/>
    </row>
    <row r="563" spans="1:19" s="9" customFormat="1" ht="25.5" customHeight="1">
      <c r="A563" s="4">
        <v>555</v>
      </c>
      <c r="B563" s="86">
        <v>5</v>
      </c>
      <c r="C563" s="3" t="s">
        <v>315</v>
      </c>
      <c r="D563" s="564" t="s">
        <v>1377</v>
      </c>
      <c r="E563" s="31" t="s">
        <v>882</v>
      </c>
      <c r="F563" s="26" t="s">
        <v>318</v>
      </c>
      <c r="G563" s="21" t="s">
        <v>49</v>
      </c>
      <c r="H563" s="3" t="s">
        <v>296</v>
      </c>
      <c r="I563" s="25">
        <v>18</v>
      </c>
      <c r="J563" s="20" t="s">
        <v>33</v>
      </c>
      <c r="K563" s="261">
        <f t="shared" si="14"/>
        <v>19</v>
      </c>
      <c r="L563" s="20" t="s">
        <v>143</v>
      </c>
      <c r="M563" s="453" t="s">
        <v>1371</v>
      </c>
      <c r="N563" s="452"/>
      <c r="S563" s="4"/>
    </row>
    <row r="564" spans="1:19" s="9" customFormat="1" ht="25.5" customHeight="1">
      <c r="A564" s="4">
        <v>556</v>
      </c>
      <c r="B564" s="86">
        <v>6</v>
      </c>
      <c r="C564" s="3" t="s">
        <v>52</v>
      </c>
      <c r="D564" s="564" t="s">
        <v>1378</v>
      </c>
      <c r="E564" s="31" t="s">
        <v>1379</v>
      </c>
      <c r="F564" s="26" t="s">
        <v>42</v>
      </c>
      <c r="G564" s="21" t="s">
        <v>665</v>
      </c>
      <c r="H564" s="3" t="s">
        <v>300</v>
      </c>
      <c r="I564" s="25">
        <v>17</v>
      </c>
      <c r="J564" s="20" t="s">
        <v>197</v>
      </c>
      <c r="K564" s="261">
        <f t="shared" si="14"/>
        <v>18</v>
      </c>
      <c r="L564" s="20" t="s">
        <v>407</v>
      </c>
      <c r="M564" s="453" t="s">
        <v>1371</v>
      </c>
      <c r="N564" s="452"/>
      <c r="S564" s="4"/>
    </row>
    <row r="565" spans="1:19" s="9" customFormat="1" ht="25.5" customHeight="1">
      <c r="A565" s="4">
        <v>557</v>
      </c>
      <c r="B565" s="86">
        <v>7</v>
      </c>
      <c r="C565" s="3" t="s">
        <v>52</v>
      </c>
      <c r="D565" s="564" t="s">
        <v>1380</v>
      </c>
      <c r="E565" s="31" t="s">
        <v>890</v>
      </c>
      <c r="F565" s="26" t="s">
        <v>42</v>
      </c>
      <c r="G565" s="21" t="s">
        <v>49</v>
      </c>
      <c r="H565" s="3" t="s">
        <v>300</v>
      </c>
      <c r="I565" s="25">
        <v>22</v>
      </c>
      <c r="J565" s="20" t="s">
        <v>33</v>
      </c>
      <c r="K565" s="261">
        <f t="shared" si="14"/>
        <v>23</v>
      </c>
      <c r="L565" s="20" t="s">
        <v>143</v>
      </c>
      <c r="M565" s="453" t="s">
        <v>1371</v>
      </c>
      <c r="N565" s="452"/>
      <c r="S565" s="4"/>
    </row>
    <row r="566" spans="1:19" s="9" customFormat="1" ht="25.5" customHeight="1">
      <c r="A566" s="4">
        <v>558</v>
      </c>
      <c r="B566" s="86">
        <v>8</v>
      </c>
      <c r="C566" s="3" t="s">
        <v>52</v>
      </c>
      <c r="D566" s="564" t="s">
        <v>1381</v>
      </c>
      <c r="E566" s="31" t="s">
        <v>881</v>
      </c>
      <c r="F566" s="26" t="s">
        <v>42</v>
      </c>
      <c r="G566" s="21" t="s">
        <v>49</v>
      </c>
      <c r="H566" s="3" t="s">
        <v>300</v>
      </c>
      <c r="I566" s="25">
        <v>18</v>
      </c>
      <c r="J566" s="20" t="s">
        <v>33</v>
      </c>
      <c r="K566" s="261">
        <f t="shared" si="14"/>
        <v>19</v>
      </c>
      <c r="L566" s="20" t="s">
        <v>143</v>
      </c>
      <c r="M566" s="453" t="s">
        <v>1371</v>
      </c>
      <c r="N566" s="452"/>
      <c r="S566" s="4"/>
    </row>
    <row r="567" spans="1:19" s="9" customFormat="1" ht="25.5" customHeight="1">
      <c r="A567" s="4">
        <v>559</v>
      </c>
      <c r="B567" s="86">
        <v>9</v>
      </c>
      <c r="C567" s="3" t="s">
        <v>292</v>
      </c>
      <c r="D567" s="564" t="s">
        <v>1382</v>
      </c>
      <c r="E567" s="31" t="s">
        <v>1383</v>
      </c>
      <c r="F567" s="26" t="s">
        <v>75</v>
      </c>
      <c r="G567" s="21" t="s">
        <v>49</v>
      </c>
      <c r="H567" s="3" t="s">
        <v>300</v>
      </c>
      <c r="I567" s="25">
        <v>28</v>
      </c>
      <c r="J567" s="20" t="s">
        <v>190</v>
      </c>
      <c r="K567" s="261">
        <f t="shared" si="14"/>
        <v>29</v>
      </c>
      <c r="L567" s="40" t="s">
        <v>191</v>
      </c>
      <c r="M567" s="453" t="s">
        <v>1371</v>
      </c>
      <c r="N567" s="452"/>
      <c r="S567" s="4"/>
    </row>
    <row r="568" spans="1:19" s="9" customFormat="1" ht="25.5" customHeight="1">
      <c r="A568" s="4">
        <v>560</v>
      </c>
      <c r="B568" s="86">
        <v>10</v>
      </c>
      <c r="C568" s="3" t="s">
        <v>52</v>
      </c>
      <c r="D568" s="564" t="s">
        <v>1384</v>
      </c>
      <c r="E568" s="31" t="s">
        <v>884</v>
      </c>
      <c r="F568" s="26" t="s">
        <v>42</v>
      </c>
      <c r="G568" s="21" t="s">
        <v>49</v>
      </c>
      <c r="H568" s="3" t="s">
        <v>300</v>
      </c>
      <c r="I568" s="25">
        <v>21</v>
      </c>
      <c r="J568" s="20" t="s">
        <v>113</v>
      </c>
      <c r="K568" s="261">
        <f t="shared" si="14"/>
        <v>22</v>
      </c>
      <c r="L568" s="20" t="s">
        <v>164</v>
      </c>
      <c r="M568" s="453" t="s">
        <v>1371</v>
      </c>
      <c r="N568" s="452"/>
      <c r="S568" s="4"/>
    </row>
    <row r="569" spans="1:19" s="9" customFormat="1" ht="25.5" customHeight="1">
      <c r="A569" s="4">
        <v>561</v>
      </c>
      <c r="B569" s="86">
        <v>11</v>
      </c>
      <c r="C569" s="3" t="s">
        <v>52</v>
      </c>
      <c r="D569" s="564" t="s">
        <v>1385</v>
      </c>
      <c r="E569" s="31" t="s">
        <v>1386</v>
      </c>
      <c r="F569" s="26" t="s">
        <v>42</v>
      </c>
      <c r="G569" s="21" t="s">
        <v>104</v>
      </c>
      <c r="H569" s="3" t="s">
        <v>300</v>
      </c>
      <c r="I569" s="25">
        <v>17</v>
      </c>
      <c r="J569" s="20" t="s">
        <v>33</v>
      </c>
      <c r="K569" s="261">
        <f>I569+1</f>
        <v>18</v>
      </c>
      <c r="L569" s="40" t="s">
        <v>143</v>
      </c>
      <c r="M569" s="453" t="s">
        <v>1371</v>
      </c>
      <c r="N569" s="452"/>
      <c r="S569" s="4"/>
    </row>
    <row r="570" spans="1:19" s="182" customFormat="1" ht="25.5" customHeight="1">
      <c r="A570" s="4">
        <v>562</v>
      </c>
      <c r="B570" s="455">
        <v>12</v>
      </c>
      <c r="C570" s="262" t="s">
        <v>315</v>
      </c>
      <c r="D570" s="568" t="s">
        <v>1387</v>
      </c>
      <c r="E570" s="263" t="s">
        <v>1388</v>
      </c>
      <c r="F570" s="264" t="s">
        <v>75</v>
      </c>
      <c r="G570" s="265" t="s">
        <v>49</v>
      </c>
      <c r="H570" s="262" t="s">
        <v>300</v>
      </c>
      <c r="I570" s="456">
        <v>20</v>
      </c>
      <c r="J570" s="457" t="s">
        <v>692</v>
      </c>
      <c r="K570" s="266">
        <v>21</v>
      </c>
      <c r="L570" s="267" t="s">
        <v>113</v>
      </c>
      <c r="M570" s="458" t="s">
        <v>1371</v>
      </c>
      <c r="N570" s="459"/>
      <c r="S570" s="171">
        <v>6</v>
      </c>
    </row>
    <row r="571" spans="1:19" s="9" customFormat="1" ht="25.5" customHeight="1">
      <c r="A571" s="4">
        <v>563</v>
      </c>
      <c r="B571" s="86">
        <v>13</v>
      </c>
      <c r="C571" s="3" t="s">
        <v>315</v>
      </c>
      <c r="D571" s="564" t="s">
        <v>1387</v>
      </c>
      <c r="E571" s="31" t="s">
        <v>1388</v>
      </c>
      <c r="F571" s="26" t="s">
        <v>75</v>
      </c>
      <c r="G571" s="21" t="s">
        <v>49</v>
      </c>
      <c r="H571" s="3" t="s">
        <v>300</v>
      </c>
      <c r="I571" s="25">
        <v>21</v>
      </c>
      <c r="J571" s="20" t="s">
        <v>113</v>
      </c>
      <c r="K571" s="460">
        <v>22</v>
      </c>
      <c r="L571" s="40" t="s">
        <v>164</v>
      </c>
      <c r="M571" s="453" t="s">
        <v>1371</v>
      </c>
      <c r="N571" s="452"/>
      <c r="S571" s="4"/>
    </row>
    <row r="572" spans="1:19" s="9" customFormat="1" ht="25.5" customHeight="1">
      <c r="A572" s="4">
        <v>564</v>
      </c>
      <c r="B572" s="4">
        <v>1</v>
      </c>
      <c r="C572" s="10" t="s">
        <v>52</v>
      </c>
      <c r="D572" s="24" t="s">
        <v>1391</v>
      </c>
      <c r="E572" s="26">
        <v>24450</v>
      </c>
      <c r="F572" s="28" t="s">
        <v>42</v>
      </c>
      <c r="G572" s="28" t="s">
        <v>49</v>
      </c>
      <c r="H572" s="3" t="s">
        <v>300</v>
      </c>
      <c r="I572" s="202" t="s">
        <v>238</v>
      </c>
      <c r="J572" s="368" t="s">
        <v>71</v>
      </c>
      <c r="K572" s="202" t="s">
        <v>1149</v>
      </c>
      <c r="L572" s="461" t="s">
        <v>415</v>
      </c>
      <c r="M572" s="103" t="s">
        <v>1404</v>
      </c>
      <c r="N572" s="685"/>
      <c r="S572" s="4"/>
    </row>
    <row r="573" spans="1:19" s="9" customFormat="1" ht="25.5" customHeight="1">
      <c r="A573" s="4">
        <v>565</v>
      </c>
      <c r="B573" s="4">
        <v>2</v>
      </c>
      <c r="C573" s="10" t="s">
        <v>52</v>
      </c>
      <c r="D573" s="24" t="s">
        <v>1392</v>
      </c>
      <c r="E573" s="26">
        <v>25274</v>
      </c>
      <c r="F573" s="28" t="s">
        <v>42</v>
      </c>
      <c r="G573" s="28" t="s">
        <v>49</v>
      </c>
      <c r="H573" s="3" t="s">
        <v>296</v>
      </c>
      <c r="I573" s="202" t="s">
        <v>464</v>
      </c>
      <c r="J573" s="576" t="s">
        <v>33</v>
      </c>
      <c r="K573" s="202" t="s">
        <v>1148</v>
      </c>
      <c r="L573" s="461" t="s">
        <v>143</v>
      </c>
      <c r="M573" s="103" t="s">
        <v>1404</v>
      </c>
      <c r="N573" s="685"/>
      <c r="S573" s="4"/>
    </row>
    <row r="574" spans="1:19" s="9" customFormat="1" ht="25.5" customHeight="1">
      <c r="A574" s="4">
        <v>566</v>
      </c>
      <c r="B574" s="4">
        <v>3</v>
      </c>
      <c r="C574" s="10" t="s">
        <v>52</v>
      </c>
      <c r="D574" s="24" t="s">
        <v>1405</v>
      </c>
      <c r="E574" s="26" t="s">
        <v>1393</v>
      </c>
      <c r="F574" s="28" t="s">
        <v>42</v>
      </c>
      <c r="G574" s="28" t="s">
        <v>665</v>
      </c>
      <c r="H574" s="3" t="s">
        <v>322</v>
      </c>
      <c r="I574" s="202" t="s">
        <v>463</v>
      </c>
      <c r="J574" s="577" t="s">
        <v>33</v>
      </c>
      <c r="K574" s="202" t="s">
        <v>464</v>
      </c>
      <c r="L574" s="461" t="s">
        <v>143</v>
      </c>
      <c r="M574" s="103" t="s">
        <v>1404</v>
      </c>
      <c r="N574" s="685"/>
      <c r="S574" s="4"/>
    </row>
    <row r="575" spans="1:19" s="9" customFormat="1" ht="25.5" customHeight="1">
      <c r="A575" s="4">
        <v>567</v>
      </c>
      <c r="B575" s="4">
        <v>4</v>
      </c>
      <c r="C575" s="10" t="s">
        <v>292</v>
      </c>
      <c r="D575" s="24" t="s">
        <v>1394</v>
      </c>
      <c r="E575" s="26">
        <v>27883</v>
      </c>
      <c r="F575" s="28" t="s">
        <v>75</v>
      </c>
      <c r="G575" s="28" t="s">
        <v>1347</v>
      </c>
      <c r="H575" s="3" t="s">
        <v>296</v>
      </c>
      <c r="I575" s="202" t="s">
        <v>162</v>
      </c>
      <c r="J575" s="576" t="s">
        <v>113</v>
      </c>
      <c r="K575" s="202" t="s">
        <v>163</v>
      </c>
      <c r="L575" s="461" t="s">
        <v>164</v>
      </c>
      <c r="M575" s="103" t="s">
        <v>1404</v>
      </c>
      <c r="N575" s="685"/>
      <c r="S575" s="4"/>
    </row>
    <row r="576" spans="1:19" s="9" customFormat="1" ht="25.5" customHeight="1">
      <c r="A576" s="4">
        <v>568</v>
      </c>
      <c r="B576" s="4">
        <v>5</v>
      </c>
      <c r="C576" s="10" t="s">
        <v>52</v>
      </c>
      <c r="D576" s="24" t="s">
        <v>1395</v>
      </c>
      <c r="E576" s="26" t="s">
        <v>1396</v>
      </c>
      <c r="F576" s="28" t="s">
        <v>793</v>
      </c>
      <c r="G576" s="28" t="s">
        <v>49</v>
      </c>
      <c r="H576" s="3" t="s">
        <v>296</v>
      </c>
      <c r="I576" s="202" t="s">
        <v>469</v>
      </c>
      <c r="J576" s="576" t="s">
        <v>113</v>
      </c>
      <c r="K576" s="202" t="s">
        <v>162</v>
      </c>
      <c r="L576" s="461" t="s">
        <v>164</v>
      </c>
      <c r="M576" s="103" t="s">
        <v>1404</v>
      </c>
      <c r="N576" s="685"/>
      <c r="S576" s="4"/>
    </row>
    <row r="577" spans="1:19" s="9" customFormat="1" ht="25.5" customHeight="1">
      <c r="A577" s="4">
        <v>569</v>
      </c>
      <c r="B577" s="4">
        <v>6</v>
      </c>
      <c r="C577" s="10" t="s">
        <v>52</v>
      </c>
      <c r="D577" s="24" t="s">
        <v>1660</v>
      </c>
      <c r="E577" s="26" t="s">
        <v>1397</v>
      </c>
      <c r="F577" s="28" t="s">
        <v>42</v>
      </c>
      <c r="G577" s="28" t="s">
        <v>319</v>
      </c>
      <c r="H577" s="3" t="s">
        <v>296</v>
      </c>
      <c r="I577" s="202" t="s">
        <v>172</v>
      </c>
      <c r="J577" s="576" t="s">
        <v>1398</v>
      </c>
      <c r="K577" s="202" t="s">
        <v>168</v>
      </c>
      <c r="L577" s="461" t="s">
        <v>407</v>
      </c>
      <c r="M577" s="103" t="s">
        <v>1404</v>
      </c>
      <c r="N577" s="685"/>
      <c r="S577" s="4"/>
    </row>
    <row r="578" spans="1:19" s="9" customFormat="1" ht="25.5" customHeight="1">
      <c r="A578" s="4">
        <v>570</v>
      </c>
      <c r="B578" s="4">
        <v>7</v>
      </c>
      <c r="C578" s="10" t="s">
        <v>52</v>
      </c>
      <c r="D578" s="24" t="s">
        <v>1399</v>
      </c>
      <c r="E578" s="26" t="s">
        <v>1400</v>
      </c>
      <c r="F578" s="28" t="s">
        <v>42</v>
      </c>
      <c r="G578" s="28" t="s">
        <v>665</v>
      </c>
      <c r="H578" s="3" t="s">
        <v>322</v>
      </c>
      <c r="I578" s="202" t="s">
        <v>236</v>
      </c>
      <c r="J578" s="576" t="s">
        <v>33</v>
      </c>
      <c r="K578" s="202" t="s">
        <v>183</v>
      </c>
      <c r="L578" s="461" t="s">
        <v>143</v>
      </c>
      <c r="M578" s="103" t="s">
        <v>1404</v>
      </c>
      <c r="N578" s="685"/>
      <c r="S578" s="4"/>
    </row>
    <row r="579" spans="1:19" s="9" customFormat="1" ht="25.5" customHeight="1">
      <c r="A579" s="4">
        <v>571</v>
      </c>
      <c r="B579" s="4">
        <v>8</v>
      </c>
      <c r="C579" s="10" t="s">
        <v>52</v>
      </c>
      <c r="D579" s="24" t="s">
        <v>1401</v>
      </c>
      <c r="E579" s="26" t="s">
        <v>1402</v>
      </c>
      <c r="F579" s="28" t="s">
        <v>42</v>
      </c>
      <c r="G579" s="28" t="s">
        <v>665</v>
      </c>
      <c r="H579" s="3" t="s">
        <v>322</v>
      </c>
      <c r="I579" s="202" t="s">
        <v>236</v>
      </c>
      <c r="J579" s="576" t="s">
        <v>33</v>
      </c>
      <c r="K579" s="202" t="s">
        <v>183</v>
      </c>
      <c r="L579" s="461" t="s">
        <v>143</v>
      </c>
      <c r="M579" s="103" t="s">
        <v>1404</v>
      </c>
      <c r="N579" s="685"/>
      <c r="S579" s="4"/>
    </row>
    <row r="580" spans="1:19" s="9" customFormat="1" ht="25.5" customHeight="1">
      <c r="A580" s="4">
        <v>572</v>
      </c>
      <c r="B580" s="4">
        <v>9</v>
      </c>
      <c r="C580" s="14" t="s">
        <v>315</v>
      </c>
      <c r="D580" s="138" t="s">
        <v>1403</v>
      </c>
      <c r="E580" s="462">
        <v>32147</v>
      </c>
      <c r="F580" s="14" t="s">
        <v>75</v>
      </c>
      <c r="G580" s="28" t="s">
        <v>665</v>
      </c>
      <c r="H580" s="3" t="s">
        <v>322</v>
      </c>
      <c r="I580" s="463" t="s">
        <v>477</v>
      </c>
      <c r="J580" s="576" t="s">
        <v>33</v>
      </c>
      <c r="K580" s="463" t="s">
        <v>235</v>
      </c>
      <c r="L580" s="461" t="s">
        <v>143</v>
      </c>
      <c r="M580" s="103" t="s">
        <v>1404</v>
      </c>
      <c r="N580" s="686"/>
      <c r="S580" s="4"/>
    </row>
    <row r="581" spans="1:19" s="9" customFormat="1" ht="25.5" customHeight="1">
      <c r="A581" s="4">
        <v>573</v>
      </c>
      <c r="B581" s="4">
        <v>1</v>
      </c>
      <c r="C581" s="3" t="s">
        <v>52</v>
      </c>
      <c r="D581" s="24" t="s">
        <v>1406</v>
      </c>
      <c r="E581" s="30" t="s">
        <v>1407</v>
      </c>
      <c r="F581" s="12" t="s">
        <v>42</v>
      </c>
      <c r="G581" s="12" t="s">
        <v>665</v>
      </c>
      <c r="H581" s="206" t="s">
        <v>300</v>
      </c>
      <c r="I581" s="23" t="s">
        <v>464</v>
      </c>
      <c r="J581" s="616" t="s">
        <v>33</v>
      </c>
      <c r="K581" s="62" t="s">
        <v>1148</v>
      </c>
      <c r="L581" s="616" t="s">
        <v>143</v>
      </c>
      <c r="M581" s="188" t="s">
        <v>1426</v>
      </c>
      <c r="N581" s="665"/>
      <c r="S581" s="4"/>
    </row>
    <row r="582" spans="1:19" s="9" customFormat="1" ht="25.5" customHeight="1">
      <c r="A582" s="4">
        <v>574</v>
      </c>
      <c r="B582" s="4">
        <v>2</v>
      </c>
      <c r="C582" s="3" t="s">
        <v>52</v>
      </c>
      <c r="D582" s="138" t="s">
        <v>1408</v>
      </c>
      <c r="E582" s="30" t="s">
        <v>1409</v>
      </c>
      <c r="F582" s="12" t="s">
        <v>42</v>
      </c>
      <c r="G582" s="12" t="s">
        <v>665</v>
      </c>
      <c r="H582" s="206" t="s">
        <v>296</v>
      </c>
      <c r="I582" s="23" t="s">
        <v>320</v>
      </c>
      <c r="J582" s="616" t="s">
        <v>190</v>
      </c>
      <c r="K582" s="62" t="s">
        <v>473</v>
      </c>
      <c r="L582" s="616" t="s">
        <v>191</v>
      </c>
      <c r="M582" s="188" t="s">
        <v>1426</v>
      </c>
      <c r="N582" s="665"/>
      <c r="S582" s="4"/>
    </row>
    <row r="583" spans="1:19" s="9" customFormat="1" ht="25.5" customHeight="1">
      <c r="A583" s="4">
        <v>575</v>
      </c>
      <c r="B583" s="4">
        <v>3</v>
      </c>
      <c r="C583" s="3" t="s">
        <v>52</v>
      </c>
      <c r="D583" s="138" t="s">
        <v>1410</v>
      </c>
      <c r="E583" s="30" t="s">
        <v>1411</v>
      </c>
      <c r="F583" s="12" t="s">
        <v>42</v>
      </c>
      <c r="G583" s="12" t="s">
        <v>665</v>
      </c>
      <c r="H583" s="206" t="s">
        <v>296</v>
      </c>
      <c r="I583" s="23" t="s">
        <v>320</v>
      </c>
      <c r="J583" s="616" t="s">
        <v>190</v>
      </c>
      <c r="K583" s="62" t="s">
        <v>473</v>
      </c>
      <c r="L583" s="616" t="s">
        <v>191</v>
      </c>
      <c r="M583" s="188" t="s">
        <v>1426</v>
      </c>
      <c r="N583" s="665"/>
      <c r="S583" s="4"/>
    </row>
    <row r="584" spans="1:19" s="9" customFormat="1" ht="25.5" customHeight="1">
      <c r="A584" s="4">
        <v>576</v>
      </c>
      <c r="B584" s="4">
        <v>4</v>
      </c>
      <c r="C584" s="3" t="s">
        <v>52</v>
      </c>
      <c r="D584" s="24" t="s">
        <v>1412</v>
      </c>
      <c r="E584" s="30" t="s">
        <v>1413</v>
      </c>
      <c r="F584" s="12" t="s">
        <v>42</v>
      </c>
      <c r="G584" s="12" t="s">
        <v>665</v>
      </c>
      <c r="H584" s="206" t="s">
        <v>300</v>
      </c>
      <c r="I584" s="23" t="s">
        <v>320</v>
      </c>
      <c r="J584" s="616" t="s">
        <v>190</v>
      </c>
      <c r="K584" s="62" t="s">
        <v>473</v>
      </c>
      <c r="L584" s="616" t="s">
        <v>191</v>
      </c>
      <c r="M584" s="188" t="s">
        <v>1426</v>
      </c>
      <c r="N584" s="665"/>
      <c r="S584" s="4"/>
    </row>
    <row r="585" spans="1:19" s="9" customFormat="1" ht="25.5" customHeight="1">
      <c r="A585" s="4">
        <v>577</v>
      </c>
      <c r="B585" s="4">
        <v>5</v>
      </c>
      <c r="C585" s="3" t="s">
        <v>315</v>
      </c>
      <c r="D585" s="24" t="s">
        <v>1414</v>
      </c>
      <c r="E585" s="30" t="s">
        <v>1415</v>
      </c>
      <c r="F585" s="12" t="s">
        <v>75</v>
      </c>
      <c r="G585" s="12" t="s">
        <v>665</v>
      </c>
      <c r="H585" s="206" t="s">
        <v>300</v>
      </c>
      <c r="I585" s="23" t="s">
        <v>527</v>
      </c>
      <c r="J585" s="616" t="s">
        <v>113</v>
      </c>
      <c r="K585" s="62" t="s">
        <v>524</v>
      </c>
      <c r="L585" s="616" t="s">
        <v>164</v>
      </c>
      <c r="M585" s="188" t="s">
        <v>1426</v>
      </c>
      <c r="N585" s="665"/>
      <c r="S585" s="4"/>
    </row>
    <row r="586" spans="1:19" s="9" customFormat="1" ht="25.5" customHeight="1">
      <c r="A586" s="4">
        <v>578</v>
      </c>
      <c r="B586" s="4">
        <v>6</v>
      </c>
      <c r="C586" s="3" t="s">
        <v>52</v>
      </c>
      <c r="D586" s="24" t="s">
        <v>1416</v>
      </c>
      <c r="E586" s="30" t="s">
        <v>1417</v>
      </c>
      <c r="F586" s="12" t="s">
        <v>42</v>
      </c>
      <c r="G586" s="12" t="s">
        <v>665</v>
      </c>
      <c r="H586" s="206" t="s">
        <v>296</v>
      </c>
      <c r="I586" s="23" t="s">
        <v>527</v>
      </c>
      <c r="J586" s="616" t="s">
        <v>113</v>
      </c>
      <c r="K586" s="62" t="s">
        <v>524</v>
      </c>
      <c r="L586" s="616" t="s">
        <v>164</v>
      </c>
      <c r="M586" s="188" t="s">
        <v>1426</v>
      </c>
      <c r="N586" s="665"/>
      <c r="S586" s="4"/>
    </row>
    <row r="587" spans="1:19" s="9" customFormat="1" ht="25.5" customHeight="1">
      <c r="A587" s="4">
        <v>579</v>
      </c>
      <c r="B587" s="4">
        <v>7</v>
      </c>
      <c r="C587" s="3" t="s">
        <v>292</v>
      </c>
      <c r="D587" s="24" t="s">
        <v>1418</v>
      </c>
      <c r="E587" s="30" t="s">
        <v>1419</v>
      </c>
      <c r="F587" s="12" t="s">
        <v>75</v>
      </c>
      <c r="G587" s="12" t="s">
        <v>104</v>
      </c>
      <c r="H587" s="206" t="s">
        <v>296</v>
      </c>
      <c r="I587" s="23" t="s">
        <v>163</v>
      </c>
      <c r="J587" s="616" t="s">
        <v>197</v>
      </c>
      <c r="K587" s="62" t="s">
        <v>527</v>
      </c>
      <c r="L587" s="616" t="s">
        <v>407</v>
      </c>
      <c r="M587" s="188" t="s">
        <v>1426</v>
      </c>
      <c r="N587" s="665"/>
      <c r="S587" s="4"/>
    </row>
    <row r="588" spans="1:19" s="9" customFormat="1" ht="25.5" customHeight="1">
      <c r="A588" s="4">
        <v>580</v>
      </c>
      <c r="B588" s="4">
        <v>8</v>
      </c>
      <c r="C588" s="3" t="s">
        <v>52</v>
      </c>
      <c r="D588" s="24" t="s">
        <v>1420</v>
      </c>
      <c r="E588" s="30" t="s">
        <v>1421</v>
      </c>
      <c r="F588" s="12" t="s">
        <v>42</v>
      </c>
      <c r="G588" s="12" t="s">
        <v>665</v>
      </c>
      <c r="H588" s="206" t="s">
        <v>296</v>
      </c>
      <c r="I588" s="23" t="s">
        <v>163</v>
      </c>
      <c r="J588" s="616" t="s">
        <v>113</v>
      </c>
      <c r="K588" s="62" t="s">
        <v>527</v>
      </c>
      <c r="L588" s="616" t="s">
        <v>164</v>
      </c>
      <c r="M588" s="188" t="s">
        <v>1426</v>
      </c>
      <c r="N588" s="665"/>
      <c r="S588" s="4"/>
    </row>
    <row r="589" spans="1:19" s="9" customFormat="1" ht="25.5" customHeight="1">
      <c r="A589" s="4">
        <v>581</v>
      </c>
      <c r="B589" s="4">
        <v>9</v>
      </c>
      <c r="C589" s="3" t="s">
        <v>52</v>
      </c>
      <c r="D589" s="24" t="s">
        <v>1422</v>
      </c>
      <c r="E589" s="30" t="s">
        <v>1423</v>
      </c>
      <c r="F589" s="12" t="s">
        <v>42</v>
      </c>
      <c r="G589" s="12" t="s">
        <v>665</v>
      </c>
      <c r="H589" s="206" t="s">
        <v>296</v>
      </c>
      <c r="I589" s="23" t="s">
        <v>168</v>
      </c>
      <c r="J589" s="616" t="s">
        <v>33</v>
      </c>
      <c r="K589" s="62" t="s">
        <v>169</v>
      </c>
      <c r="L589" s="616" t="s">
        <v>143</v>
      </c>
      <c r="M589" s="188" t="s">
        <v>1426</v>
      </c>
      <c r="N589" s="665"/>
      <c r="S589" s="4"/>
    </row>
    <row r="590" spans="1:19" s="9" customFormat="1" ht="25.5" customHeight="1">
      <c r="A590" s="4">
        <v>582</v>
      </c>
      <c r="B590" s="4">
        <v>10</v>
      </c>
      <c r="C590" s="3" t="s">
        <v>52</v>
      </c>
      <c r="D590" s="24" t="s">
        <v>1424</v>
      </c>
      <c r="E590" s="30" t="s">
        <v>1425</v>
      </c>
      <c r="F590" s="12" t="s">
        <v>42</v>
      </c>
      <c r="G590" s="12" t="s">
        <v>665</v>
      </c>
      <c r="H590" s="206" t="s">
        <v>300</v>
      </c>
      <c r="I590" s="23" t="s">
        <v>179</v>
      </c>
      <c r="J590" s="616" t="s">
        <v>197</v>
      </c>
      <c r="K590" s="62" t="s">
        <v>180</v>
      </c>
      <c r="L590" s="616" t="s">
        <v>407</v>
      </c>
      <c r="M590" s="188" t="s">
        <v>1426</v>
      </c>
      <c r="N590" s="665"/>
      <c r="S590" s="4"/>
    </row>
    <row r="591" spans="1:19" s="9" customFormat="1" ht="25.5" customHeight="1">
      <c r="A591" s="4">
        <v>583</v>
      </c>
      <c r="B591" s="4">
        <v>1</v>
      </c>
      <c r="C591" s="10" t="s">
        <v>7</v>
      </c>
      <c r="D591" s="24" t="s">
        <v>1427</v>
      </c>
      <c r="E591" s="464" t="s">
        <v>1428</v>
      </c>
      <c r="F591" s="12" t="s">
        <v>8</v>
      </c>
      <c r="G591" s="12" t="s">
        <v>49</v>
      </c>
      <c r="H591" s="87" t="s">
        <v>296</v>
      </c>
      <c r="I591" s="22" t="s">
        <v>1147</v>
      </c>
      <c r="J591" s="140" t="s">
        <v>190</v>
      </c>
      <c r="K591" s="147" t="s">
        <v>175</v>
      </c>
      <c r="L591" s="89" t="s">
        <v>191</v>
      </c>
      <c r="M591" s="453" t="s">
        <v>1472</v>
      </c>
      <c r="N591" s="665">
        <v>1</v>
      </c>
      <c r="O591" s="4">
        <v>2</v>
      </c>
      <c r="P591" s="14">
        <v>2015</v>
      </c>
      <c r="Q591" s="14">
        <v>2016</v>
      </c>
      <c r="R591" s="90">
        <v>16</v>
      </c>
      <c r="S591" s="4"/>
    </row>
    <row r="592" spans="1:19" s="9" customFormat="1" ht="25.5" customHeight="1">
      <c r="A592" s="4">
        <v>584</v>
      </c>
      <c r="B592" s="4">
        <v>2</v>
      </c>
      <c r="C592" s="10" t="s">
        <v>7</v>
      </c>
      <c r="D592" s="24" t="s">
        <v>1429</v>
      </c>
      <c r="E592" s="464" t="s">
        <v>1430</v>
      </c>
      <c r="F592" s="12" t="s">
        <v>8</v>
      </c>
      <c r="G592" s="12" t="s">
        <v>49</v>
      </c>
      <c r="H592" s="87" t="s">
        <v>296</v>
      </c>
      <c r="I592" s="22" t="s">
        <v>320</v>
      </c>
      <c r="J592" s="140" t="s">
        <v>190</v>
      </c>
      <c r="K592" s="22" t="s">
        <v>473</v>
      </c>
      <c r="L592" s="89" t="s">
        <v>191</v>
      </c>
      <c r="M592" s="453" t="s">
        <v>1472</v>
      </c>
      <c r="N592" s="665">
        <v>1</v>
      </c>
      <c r="O592" s="4">
        <v>3</v>
      </c>
      <c r="P592" s="14">
        <v>2015</v>
      </c>
      <c r="Q592" s="14">
        <v>2016</v>
      </c>
      <c r="R592" s="90">
        <v>27</v>
      </c>
      <c r="S592" s="4"/>
    </row>
    <row r="593" spans="1:19" s="9" customFormat="1" ht="25.5" customHeight="1">
      <c r="A593" s="4">
        <v>585</v>
      </c>
      <c r="B593" s="4">
        <v>3</v>
      </c>
      <c r="C593" s="10" t="s">
        <v>315</v>
      </c>
      <c r="D593" s="24" t="s">
        <v>1431</v>
      </c>
      <c r="E593" s="465" t="s">
        <v>1432</v>
      </c>
      <c r="F593" s="12" t="s">
        <v>75</v>
      </c>
      <c r="G593" s="12" t="s">
        <v>49</v>
      </c>
      <c r="H593" s="87" t="s">
        <v>300</v>
      </c>
      <c r="I593" s="22" t="s">
        <v>468</v>
      </c>
      <c r="J593" s="140" t="s">
        <v>190</v>
      </c>
      <c r="K593" s="22" t="s">
        <v>469</v>
      </c>
      <c r="L593" s="89" t="s">
        <v>191</v>
      </c>
      <c r="M593" s="453" t="s">
        <v>1472</v>
      </c>
      <c r="N593" s="665"/>
      <c r="O593" s="4"/>
      <c r="P593" s="14"/>
      <c r="Q593" s="14"/>
      <c r="R593" s="90"/>
      <c r="S593" s="4"/>
    </row>
    <row r="594" spans="1:19" s="9" customFormat="1" ht="25.5" customHeight="1">
      <c r="A594" s="4">
        <v>586</v>
      </c>
      <c r="B594" s="4">
        <v>4</v>
      </c>
      <c r="C594" s="14" t="s">
        <v>7</v>
      </c>
      <c r="D594" s="169" t="s">
        <v>1433</v>
      </c>
      <c r="E594" s="465" t="s">
        <v>1434</v>
      </c>
      <c r="F594" s="12" t="s">
        <v>8</v>
      </c>
      <c r="G594" s="12" t="s">
        <v>49</v>
      </c>
      <c r="H594" s="87" t="s">
        <v>296</v>
      </c>
      <c r="I594" s="62" t="s">
        <v>527</v>
      </c>
      <c r="J594" s="140" t="s">
        <v>113</v>
      </c>
      <c r="K594" s="62" t="s">
        <v>524</v>
      </c>
      <c r="L594" s="89" t="s">
        <v>164</v>
      </c>
      <c r="M594" s="453" t="s">
        <v>1472</v>
      </c>
      <c r="N594" s="687"/>
      <c r="O594" s="268"/>
      <c r="P594" s="14"/>
      <c r="Q594" s="14"/>
      <c r="R594" s="466"/>
      <c r="S594" s="14"/>
    </row>
    <row r="595" spans="1:19" s="9" customFormat="1" ht="25.5" customHeight="1">
      <c r="A595" s="4">
        <v>587</v>
      </c>
      <c r="B595" s="4">
        <v>5</v>
      </c>
      <c r="C595" s="14" t="s">
        <v>52</v>
      </c>
      <c r="D595" s="169" t="s">
        <v>1435</v>
      </c>
      <c r="E595" s="465" t="s">
        <v>1436</v>
      </c>
      <c r="F595" s="12" t="s">
        <v>8</v>
      </c>
      <c r="G595" s="12" t="s">
        <v>49</v>
      </c>
      <c r="H595" s="87" t="s">
        <v>300</v>
      </c>
      <c r="I595" s="62" t="s">
        <v>527</v>
      </c>
      <c r="J595" s="140" t="s">
        <v>113</v>
      </c>
      <c r="K595" s="62" t="s">
        <v>524</v>
      </c>
      <c r="L595" s="89" t="s">
        <v>164</v>
      </c>
      <c r="M595" s="453" t="s">
        <v>1472</v>
      </c>
      <c r="N595" s="687"/>
      <c r="O595" s="268"/>
      <c r="P595" s="14"/>
      <c r="Q595" s="14"/>
      <c r="R595" s="466"/>
      <c r="S595" s="14"/>
    </row>
    <row r="596" spans="1:19" s="9" customFormat="1" ht="25.5" customHeight="1">
      <c r="A596" s="4">
        <v>588</v>
      </c>
      <c r="B596" s="4">
        <v>6</v>
      </c>
      <c r="C596" s="14" t="s">
        <v>52</v>
      </c>
      <c r="D596" s="169" t="s">
        <v>1437</v>
      </c>
      <c r="E596" s="465" t="s">
        <v>1438</v>
      </c>
      <c r="F596" s="12" t="s">
        <v>8</v>
      </c>
      <c r="G596" s="12" t="s">
        <v>49</v>
      </c>
      <c r="H596" s="87" t="s">
        <v>300</v>
      </c>
      <c r="I596" s="62" t="s">
        <v>527</v>
      </c>
      <c r="J596" s="140" t="s">
        <v>113</v>
      </c>
      <c r="K596" s="62" t="s">
        <v>524</v>
      </c>
      <c r="L596" s="89" t="s">
        <v>164</v>
      </c>
      <c r="M596" s="453" t="s">
        <v>1472</v>
      </c>
      <c r="N596" s="687"/>
      <c r="O596" s="268"/>
      <c r="P596" s="14"/>
      <c r="Q596" s="14"/>
      <c r="R596" s="466"/>
      <c r="S596" s="14"/>
    </row>
    <row r="597" spans="1:19" s="9" customFormat="1" ht="25.5" customHeight="1">
      <c r="A597" s="4">
        <v>589</v>
      </c>
      <c r="B597" s="4">
        <v>7</v>
      </c>
      <c r="C597" s="14" t="s">
        <v>7</v>
      </c>
      <c r="D597" s="169" t="s">
        <v>1439</v>
      </c>
      <c r="E597" s="465" t="s">
        <v>818</v>
      </c>
      <c r="F597" s="12" t="s">
        <v>8</v>
      </c>
      <c r="G597" s="12" t="s">
        <v>49</v>
      </c>
      <c r="H597" s="87" t="s">
        <v>322</v>
      </c>
      <c r="I597" s="62" t="s">
        <v>468</v>
      </c>
      <c r="J597" s="140" t="s">
        <v>113</v>
      </c>
      <c r="K597" s="62" t="s">
        <v>469</v>
      </c>
      <c r="L597" s="89" t="s">
        <v>164</v>
      </c>
      <c r="M597" s="453" t="s">
        <v>1472</v>
      </c>
      <c r="N597" s="687"/>
      <c r="O597" s="268"/>
      <c r="P597" s="14"/>
      <c r="Q597" s="14"/>
      <c r="R597" s="466"/>
      <c r="S597" s="14"/>
    </row>
    <row r="598" spans="1:19" s="9" customFormat="1" ht="25.5" customHeight="1">
      <c r="A598" s="4">
        <v>590</v>
      </c>
      <c r="B598" s="4">
        <v>8</v>
      </c>
      <c r="C598" s="14" t="s">
        <v>52</v>
      </c>
      <c r="D598" s="169" t="s">
        <v>1440</v>
      </c>
      <c r="E598" s="465" t="s">
        <v>1441</v>
      </c>
      <c r="F598" s="12" t="s">
        <v>8</v>
      </c>
      <c r="G598" s="12" t="s">
        <v>49</v>
      </c>
      <c r="H598" s="87" t="s">
        <v>296</v>
      </c>
      <c r="I598" s="62" t="s">
        <v>1148</v>
      </c>
      <c r="J598" s="27" t="s">
        <v>33</v>
      </c>
      <c r="K598" s="62" t="s">
        <v>237</v>
      </c>
      <c r="L598" s="27" t="s">
        <v>143</v>
      </c>
      <c r="M598" s="453" t="s">
        <v>1472</v>
      </c>
      <c r="N598" s="687"/>
      <c r="O598" s="268"/>
      <c r="P598" s="14"/>
      <c r="Q598" s="14"/>
      <c r="R598" s="466"/>
      <c r="S598" s="14"/>
    </row>
    <row r="599" spans="1:19" s="9" customFormat="1" ht="25.5" customHeight="1">
      <c r="A599" s="4">
        <v>591</v>
      </c>
      <c r="B599" s="4">
        <v>9</v>
      </c>
      <c r="C599" s="14" t="s">
        <v>52</v>
      </c>
      <c r="D599" s="169" t="s">
        <v>1442</v>
      </c>
      <c r="E599" s="465" t="s">
        <v>1443</v>
      </c>
      <c r="F599" s="12" t="s">
        <v>8</v>
      </c>
      <c r="G599" s="12" t="s">
        <v>49</v>
      </c>
      <c r="H599" s="87" t="s">
        <v>300</v>
      </c>
      <c r="I599" s="62" t="s">
        <v>1148</v>
      </c>
      <c r="J599" s="27" t="s">
        <v>33</v>
      </c>
      <c r="K599" s="62" t="s">
        <v>237</v>
      </c>
      <c r="L599" s="27" t="s">
        <v>143</v>
      </c>
      <c r="M599" s="453" t="s">
        <v>1472</v>
      </c>
      <c r="N599" s="687"/>
      <c r="O599" s="268"/>
      <c r="P599" s="14"/>
      <c r="Q599" s="14"/>
      <c r="R599" s="466"/>
      <c r="S599" s="14"/>
    </row>
    <row r="600" spans="1:19" s="9" customFormat="1" ht="25.5" customHeight="1">
      <c r="A600" s="4">
        <v>592</v>
      </c>
      <c r="B600" s="4">
        <v>10</v>
      </c>
      <c r="C600" s="14" t="s">
        <v>52</v>
      </c>
      <c r="D600" s="169" t="s">
        <v>1444</v>
      </c>
      <c r="E600" s="465">
        <v>24841</v>
      </c>
      <c r="F600" s="12" t="s">
        <v>8</v>
      </c>
      <c r="G600" s="12" t="s">
        <v>49</v>
      </c>
      <c r="H600" s="87" t="s">
        <v>300</v>
      </c>
      <c r="I600" s="62" t="s">
        <v>1148</v>
      </c>
      <c r="J600" s="27" t="s">
        <v>33</v>
      </c>
      <c r="K600" s="62" t="s">
        <v>237</v>
      </c>
      <c r="L600" s="27" t="s">
        <v>143</v>
      </c>
      <c r="M600" s="453" t="s">
        <v>1472</v>
      </c>
      <c r="N600" s="687"/>
      <c r="O600" s="268"/>
      <c r="P600" s="14"/>
      <c r="Q600" s="14"/>
      <c r="R600" s="466"/>
      <c r="S600" s="14"/>
    </row>
    <row r="601" spans="1:19" s="9" customFormat="1" ht="25.5" customHeight="1">
      <c r="A601" s="4">
        <v>593</v>
      </c>
      <c r="B601" s="4">
        <v>11</v>
      </c>
      <c r="C601" s="14" t="s">
        <v>52</v>
      </c>
      <c r="D601" s="169" t="s">
        <v>1445</v>
      </c>
      <c r="E601" s="465" t="s">
        <v>1446</v>
      </c>
      <c r="F601" s="12" t="s">
        <v>8</v>
      </c>
      <c r="G601" s="12" t="s">
        <v>49</v>
      </c>
      <c r="H601" s="87" t="s">
        <v>300</v>
      </c>
      <c r="I601" s="62" t="s">
        <v>463</v>
      </c>
      <c r="J601" s="27" t="s">
        <v>33</v>
      </c>
      <c r="K601" s="62" t="s">
        <v>464</v>
      </c>
      <c r="L601" s="27" t="s">
        <v>143</v>
      </c>
      <c r="M601" s="453" t="s">
        <v>1472</v>
      </c>
      <c r="N601" s="687"/>
      <c r="O601" s="268"/>
      <c r="P601" s="14"/>
      <c r="Q601" s="14"/>
      <c r="R601" s="466"/>
      <c r="S601" s="14"/>
    </row>
    <row r="602" spans="1:19" s="9" customFormat="1" ht="25.5" customHeight="1">
      <c r="A602" s="4">
        <v>594</v>
      </c>
      <c r="B602" s="4">
        <v>12</v>
      </c>
      <c r="C602" s="14" t="s">
        <v>52</v>
      </c>
      <c r="D602" s="169" t="s">
        <v>1437</v>
      </c>
      <c r="E602" s="465" t="s">
        <v>1447</v>
      </c>
      <c r="F602" s="12" t="s">
        <v>8</v>
      </c>
      <c r="G602" s="12" t="s">
        <v>43</v>
      </c>
      <c r="H602" s="87" t="s">
        <v>296</v>
      </c>
      <c r="I602" s="62" t="s">
        <v>320</v>
      </c>
      <c r="J602" s="27" t="s">
        <v>33</v>
      </c>
      <c r="K602" s="62" t="s">
        <v>473</v>
      </c>
      <c r="L602" s="27" t="s">
        <v>143</v>
      </c>
      <c r="M602" s="453" t="s">
        <v>1472</v>
      </c>
      <c r="N602" s="687"/>
      <c r="O602" s="268"/>
      <c r="P602" s="14"/>
      <c r="Q602" s="14"/>
      <c r="R602" s="466"/>
      <c r="S602" s="14"/>
    </row>
    <row r="603" spans="1:19" s="9" customFormat="1" ht="25.5" customHeight="1">
      <c r="A603" s="4">
        <v>595</v>
      </c>
      <c r="B603" s="4">
        <v>13</v>
      </c>
      <c r="C603" s="14" t="s">
        <v>52</v>
      </c>
      <c r="D603" s="169" t="s">
        <v>1448</v>
      </c>
      <c r="E603" s="465" t="s">
        <v>1449</v>
      </c>
      <c r="F603" s="12" t="s">
        <v>8</v>
      </c>
      <c r="G603" s="12" t="s">
        <v>49</v>
      </c>
      <c r="H603" s="87" t="s">
        <v>300</v>
      </c>
      <c r="I603" s="62" t="s">
        <v>320</v>
      </c>
      <c r="J603" s="27" t="s">
        <v>33</v>
      </c>
      <c r="K603" s="62" t="s">
        <v>473</v>
      </c>
      <c r="L603" s="27" t="s">
        <v>143</v>
      </c>
      <c r="M603" s="453" t="s">
        <v>1472</v>
      </c>
      <c r="N603" s="687"/>
      <c r="O603" s="268"/>
      <c r="P603" s="14"/>
      <c r="Q603" s="14"/>
      <c r="R603" s="466"/>
      <c r="S603" s="14"/>
    </row>
    <row r="604" spans="1:19" s="9" customFormat="1" ht="25.5" customHeight="1">
      <c r="A604" s="4">
        <v>596</v>
      </c>
      <c r="B604" s="4">
        <v>14</v>
      </c>
      <c r="C604" s="14" t="s">
        <v>52</v>
      </c>
      <c r="D604" s="169" t="s">
        <v>1450</v>
      </c>
      <c r="E604" s="465" t="s">
        <v>1451</v>
      </c>
      <c r="F604" s="12" t="s">
        <v>8</v>
      </c>
      <c r="G604" s="12" t="s">
        <v>49</v>
      </c>
      <c r="H604" s="87" t="s">
        <v>300</v>
      </c>
      <c r="I604" s="62" t="s">
        <v>468</v>
      </c>
      <c r="J604" s="27" t="s">
        <v>33</v>
      </c>
      <c r="K604" s="62" t="s">
        <v>469</v>
      </c>
      <c r="L604" s="27" t="s">
        <v>143</v>
      </c>
      <c r="M604" s="453" t="s">
        <v>1472</v>
      </c>
      <c r="N604" s="687"/>
      <c r="O604" s="268"/>
      <c r="P604" s="14"/>
      <c r="Q604" s="14"/>
      <c r="R604" s="466"/>
      <c r="S604" s="14"/>
    </row>
    <row r="605" spans="1:19" s="9" customFormat="1" ht="25.5" customHeight="1">
      <c r="A605" s="4">
        <v>597</v>
      </c>
      <c r="B605" s="4">
        <v>15</v>
      </c>
      <c r="C605" s="14" t="s">
        <v>52</v>
      </c>
      <c r="D605" s="169" t="s">
        <v>1452</v>
      </c>
      <c r="E605" s="465" t="s">
        <v>1453</v>
      </c>
      <c r="F605" s="12" t="s">
        <v>8</v>
      </c>
      <c r="G605" s="12" t="s">
        <v>49</v>
      </c>
      <c r="H605" s="87" t="s">
        <v>296</v>
      </c>
      <c r="I605" s="62" t="s">
        <v>469</v>
      </c>
      <c r="J605" s="27" t="s">
        <v>33</v>
      </c>
      <c r="K605" s="62" t="s">
        <v>162</v>
      </c>
      <c r="L605" s="27" t="s">
        <v>143</v>
      </c>
      <c r="M605" s="453" t="s">
        <v>1472</v>
      </c>
      <c r="N605" s="687"/>
      <c r="O605" s="268"/>
      <c r="P605" s="14"/>
      <c r="Q605" s="14"/>
      <c r="R605" s="466"/>
      <c r="S605" s="14"/>
    </row>
    <row r="606" spans="1:19" s="9" customFormat="1" ht="25.5" customHeight="1">
      <c r="A606" s="4">
        <v>598</v>
      </c>
      <c r="B606" s="4">
        <v>16</v>
      </c>
      <c r="C606" s="14" t="s">
        <v>52</v>
      </c>
      <c r="D606" s="169" t="s">
        <v>1454</v>
      </c>
      <c r="E606" s="465" t="s">
        <v>1455</v>
      </c>
      <c r="F606" s="12" t="s">
        <v>8</v>
      </c>
      <c r="G606" s="12" t="s">
        <v>49</v>
      </c>
      <c r="H606" s="87" t="s">
        <v>296</v>
      </c>
      <c r="I606" s="62" t="s">
        <v>468</v>
      </c>
      <c r="J606" s="27" t="s">
        <v>33</v>
      </c>
      <c r="K606" s="62" t="s">
        <v>469</v>
      </c>
      <c r="L606" s="27" t="s">
        <v>143</v>
      </c>
      <c r="M606" s="453" t="s">
        <v>1472</v>
      </c>
      <c r="N606" s="687"/>
      <c r="O606" s="268"/>
      <c r="P606" s="14"/>
      <c r="Q606" s="14"/>
      <c r="R606" s="466"/>
      <c r="S606" s="14"/>
    </row>
    <row r="607" spans="1:19" s="9" customFormat="1" ht="25.5" customHeight="1">
      <c r="A607" s="4">
        <v>599</v>
      </c>
      <c r="B607" s="4">
        <v>17</v>
      </c>
      <c r="C607" s="14" t="s">
        <v>52</v>
      </c>
      <c r="D607" s="169" t="s">
        <v>1456</v>
      </c>
      <c r="E607" s="465" t="s">
        <v>1457</v>
      </c>
      <c r="F607" s="12" t="s">
        <v>8</v>
      </c>
      <c r="G607" s="12" t="s">
        <v>104</v>
      </c>
      <c r="H607" s="87" t="s">
        <v>296</v>
      </c>
      <c r="I607" s="62" t="s">
        <v>172</v>
      </c>
      <c r="J607" s="27" t="s">
        <v>33</v>
      </c>
      <c r="K607" s="62" t="s">
        <v>168</v>
      </c>
      <c r="L607" s="27" t="s">
        <v>143</v>
      </c>
      <c r="M607" s="453" t="s">
        <v>1472</v>
      </c>
      <c r="N607" s="687"/>
      <c r="O607" s="268"/>
      <c r="P607" s="14"/>
      <c r="Q607" s="14"/>
      <c r="R607" s="466"/>
      <c r="S607" s="14"/>
    </row>
    <row r="608" spans="1:19" s="9" customFormat="1" ht="25.5" customHeight="1">
      <c r="A608" s="4">
        <v>600</v>
      </c>
      <c r="B608" s="4">
        <v>18</v>
      </c>
      <c r="C608" s="14" t="s">
        <v>52</v>
      </c>
      <c r="D608" s="169" t="s">
        <v>1458</v>
      </c>
      <c r="E608" s="465" t="s">
        <v>1459</v>
      </c>
      <c r="F608" s="12" t="s">
        <v>8</v>
      </c>
      <c r="G608" s="12" t="s">
        <v>49</v>
      </c>
      <c r="H608" s="87" t="s">
        <v>322</v>
      </c>
      <c r="I608" s="62" t="s">
        <v>236</v>
      </c>
      <c r="J608" s="27" t="s">
        <v>33</v>
      </c>
      <c r="K608" s="62" t="s">
        <v>183</v>
      </c>
      <c r="L608" s="27" t="s">
        <v>143</v>
      </c>
      <c r="M608" s="453" t="s">
        <v>1472</v>
      </c>
      <c r="N608" s="687"/>
      <c r="O608" s="268"/>
      <c r="P608" s="14"/>
      <c r="Q608" s="14"/>
      <c r="R608" s="466"/>
      <c r="S608" s="14"/>
    </row>
    <row r="609" spans="1:19" s="9" customFormat="1" ht="25.5" customHeight="1">
      <c r="A609" s="4">
        <v>601</v>
      </c>
      <c r="B609" s="4">
        <v>19</v>
      </c>
      <c r="C609" s="14" t="s">
        <v>315</v>
      </c>
      <c r="D609" s="169" t="s">
        <v>1460</v>
      </c>
      <c r="E609" s="467" t="s">
        <v>1461</v>
      </c>
      <c r="F609" s="14" t="s">
        <v>75</v>
      </c>
      <c r="G609" s="12" t="s">
        <v>49</v>
      </c>
      <c r="H609" s="87" t="s">
        <v>322</v>
      </c>
      <c r="I609" s="62" t="s">
        <v>235</v>
      </c>
      <c r="J609" s="27" t="s">
        <v>33</v>
      </c>
      <c r="K609" s="62" t="s">
        <v>236</v>
      </c>
      <c r="L609" s="27" t="s">
        <v>143</v>
      </c>
      <c r="M609" s="453" t="s">
        <v>1472</v>
      </c>
      <c r="N609" s="687"/>
      <c r="O609" s="268"/>
      <c r="P609" s="14"/>
      <c r="Q609" s="14"/>
      <c r="R609" s="466"/>
      <c r="S609" s="14"/>
    </row>
    <row r="610" spans="1:19" s="9" customFormat="1" ht="25.5" customHeight="1">
      <c r="A610" s="4">
        <v>602</v>
      </c>
      <c r="B610" s="4">
        <v>20</v>
      </c>
      <c r="C610" s="14" t="s">
        <v>315</v>
      </c>
      <c r="D610" s="169" t="s">
        <v>1462</v>
      </c>
      <c r="E610" s="467" t="s">
        <v>1463</v>
      </c>
      <c r="F610" s="14" t="s">
        <v>75</v>
      </c>
      <c r="G610" s="12" t="s">
        <v>49</v>
      </c>
      <c r="H610" s="87" t="s">
        <v>322</v>
      </c>
      <c r="I610" s="62" t="s">
        <v>235</v>
      </c>
      <c r="J610" s="27" t="s">
        <v>33</v>
      </c>
      <c r="K610" s="62" t="s">
        <v>236</v>
      </c>
      <c r="L610" s="27" t="s">
        <v>143</v>
      </c>
      <c r="M610" s="453" t="s">
        <v>1472</v>
      </c>
      <c r="N610" s="687"/>
      <c r="O610" s="268"/>
      <c r="P610" s="14"/>
      <c r="Q610" s="14"/>
      <c r="R610" s="466"/>
      <c r="S610" s="14"/>
    </row>
    <row r="611" spans="1:19" s="9" customFormat="1" ht="25.5" customHeight="1">
      <c r="A611" s="4">
        <v>603</v>
      </c>
      <c r="B611" s="4">
        <v>21</v>
      </c>
      <c r="C611" s="14" t="s">
        <v>315</v>
      </c>
      <c r="D611" s="169" t="s">
        <v>1464</v>
      </c>
      <c r="E611" s="467" t="s">
        <v>1465</v>
      </c>
      <c r="F611" s="14" t="s">
        <v>75</v>
      </c>
      <c r="G611" s="12" t="s">
        <v>49</v>
      </c>
      <c r="H611" s="87" t="s">
        <v>322</v>
      </c>
      <c r="I611" s="62" t="s">
        <v>477</v>
      </c>
      <c r="J611" s="27" t="s">
        <v>33</v>
      </c>
      <c r="K611" s="62" t="s">
        <v>235</v>
      </c>
      <c r="L611" s="27" t="s">
        <v>143</v>
      </c>
      <c r="M611" s="453" t="s">
        <v>1472</v>
      </c>
      <c r="N611" s="687"/>
      <c r="O611" s="268"/>
      <c r="P611" s="14"/>
      <c r="Q611" s="14"/>
      <c r="R611" s="466"/>
      <c r="S611" s="14"/>
    </row>
    <row r="612" spans="1:19" s="9" customFormat="1" ht="25.5" customHeight="1">
      <c r="A612" s="4">
        <v>604</v>
      </c>
      <c r="B612" s="4">
        <v>22</v>
      </c>
      <c r="C612" s="14" t="s">
        <v>315</v>
      </c>
      <c r="D612" s="169" t="s">
        <v>1466</v>
      </c>
      <c r="E612" s="465" t="s">
        <v>1467</v>
      </c>
      <c r="F612" s="14" t="s">
        <v>75</v>
      </c>
      <c r="G612" s="12" t="s">
        <v>104</v>
      </c>
      <c r="H612" s="87" t="s">
        <v>296</v>
      </c>
      <c r="I612" s="62" t="s">
        <v>163</v>
      </c>
      <c r="J612" s="27" t="s">
        <v>197</v>
      </c>
      <c r="K612" s="62" t="s">
        <v>527</v>
      </c>
      <c r="L612" s="27" t="s">
        <v>407</v>
      </c>
      <c r="M612" s="453" t="s">
        <v>1472</v>
      </c>
      <c r="N612" s="687"/>
      <c r="O612" s="268"/>
      <c r="P612" s="14"/>
      <c r="Q612" s="14"/>
      <c r="R612" s="466"/>
      <c r="S612" s="14"/>
    </row>
    <row r="613" spans="1:19" s="9" customFormat="1" ht="25.5" customHeight="1">
      <c r="A613" s="4">
        <v>605</v>
      </c>
      <c r="B613" s="4">
        <v>23</v>
      </c>
      <c r="C613" s="14" t="s">
        <v>315</v>
      </c>
      <c r="D613" s="169" t="s">
        <v>1468</v>
      </c>
      <c r="E613" s="465" t="s">
        <v>1469</v>
      </c>
      <c r="F613" s="14" t="s">
        <v>75</v>
      </c>
      <c r="G613" s="12" t="s">
        <v>49</v>
      </c>
      <c r="H613" s="87" t="s">
        <v>300</v>
      </c>
      <c r="I613" s="62" t="s">
        <v>163</v>
      </c>
      <c r="J613" s="27" t="s">
        <v>197</v>
      </c>
      <c r="K613" s="62" t="s">
        <v>527</v>
      </c>
      <c r="L613" s="27" t="s">
        <v>407</v>
      </c>
      <c r="M613" s="453" t="s">
        <v>1472</v>
      </c>
      <c r="N613" s="687"/>
      <c r="O613" s="268"/>
      <c r="P613" s="14"/>
      <c r="Q613" s="14"/>
      <c r="R613" s="466"/>
      <c r="S613" s="14"/>
    </row>
    <row r="614" spans="1:19" s="9" customFormat="1" ht="25.5" customHeight="1">
      <c r="A614" s="4">
        <v>606</v>
      </c>
      <c r="B614" s="4">
        <v>24</v>
      </c>
      <c r="C614" s="14" t="s">
        <v>52</v>
      </c>
      <c r="D614" s="169" t="s">
        <v>1470</v>
      </c>
      <c r="E614" s="465" t="s">
        <v>1471</v>
      </c>
      <c r="F614" s="14" t="s">
        <v>75</v>
      </c>
      <c r="G614" s="12" t="s">
        <v>49</v>
      </c>
      <c r="H614" s="87" t="s">
        <v>296</v>
      </c>
      <c r="I614" s="62" t="s">
        <v>172</v>
      </c>
      <c r="J614" s="27" t="s">
        <v>71</v>
      </c>
      <c r="K614" s="62" t="s">
        <v>168</v>
      </c>
      <c r="L614" s="27" t="s">
        <v>415</v>
      </c>
      <c r="M614" s="453" t="s">
        <v>1472</v>
      </c>
      <c r="N614" s="687"/>
      <c r="O614" s="268"/>
      <c r="P614" s="14"/>
      <c r="Q614" s="14"/>
      <c r="R614" s="466"/>
      <c r="S614" s="14"/>
    </row>
    <row r="615" spans="1:19" s="189" customFormat="1" ht="25.5" customHeight="1">
      <c r="A615" s="4">
        <v>607</v>
      </c>
      <c r="B615" s="82">
        <v>1</v>
      </c>
      <c r="C615" s="3" t="str">
        <f t="shared" ref="C615:C620" si="15">IF(F615="Nữ","Bà","Ông")</f>
        <v>Bà</v>
      </c>
      <c r="D615" s="605" t="s">
        <v>651</v>
      </c>
      <c r="E615" s="468" t="s">
        <v>652</v>
      </c>
      <c r="F615" s="469" t="s">
        <v>486</v>
      </c>
      <c r="G615" s="469" t="s">
        <v>653</v>
      </c>
      <c r="H615" s="469" t="s">
        <v>68</v>
      </c>
      <c r="I615" s="470" t="s">
        <v>468</v>
      </c>
      <c r="J615" s="471" t="s">
        <v>33</v>
      </c>
      <c r="K615" s="472" t="s">
        <v>469</v>
      </c>
      <c r="L615" s="471" t="s">
        <v>143</v>
      </c>
      <c r="M615" s="4" t="s">
        <v>1031</v>
      </c>
      <c r="N615" s="665"/>
      <c r="O615" s="473">
        <v>0.01</v>
      </c>
      <c r="P615" s="473">
        <v>0.01</v>
      </c>
      <c r="Q615" s="474">
        <v>0.15</v>
      </c>
      <c r="S615" s="41"/>
    </row>
    <row r="616" spans="1:19" s="189" customFormat="1" ht="25.5" customHeight="1">
      <c r="A616" s="4">
        <v>608</v>
      </c>
      <c r="B616" s="82">
        <v>2</v>
      </c>
      <c r="C616" s="3" t="str">
        <f t="shared" si="15"/>
        <v>Bà</v>
      </c>
      <c r="D616" s="605" t="s">
        <v>654</v>
      </c>
      <c r="E616" s="468" t="s">
        <v>655</v>
      </c>
      <c r="F616" s="469" t="s">
        <v>486</v>
      </c>
      <c r="G616" s="469" t="s">
        <v>653</v>
      </c>
      <c r="H616" s="469" t="s">
        <v>68</v>
      </c>
      <c r="I616" s="475" t="s">
        <v>468</v>
      </c>
      <c r="J616" s="471" t="s">
        <v>33</v>
      </c>
      <c r="K616" s="471" t="s">
        <v>469</v>
      </c>
      <c r="L616" s="471" t="s">
        <v>143</v>
      </c>
      <c r="M616" s="4" t="s">
        <v>1031</v>
      </c>
      <c r="N616" s="665"/>
      <c r="O616" s="473">
        <v>0.01</v>
      </c>
      <c r="P616" s="473">
        <v>0.01</v>
      </c>
      <c r="Q616" s="474">
        <v>0.15</v>
      </c>
      <c r="S616" s="41"/>
    </row>
    <row r="617" spans="1:19" s="189" customFormat="1" ht="25.5" customHeight="1">
      <c r="A617" s="4">
        <v>609</v>
      </c>
      <c r="B617" s="82">
        <v>3</v>
      </c>
      <c r="C617" s="3" t="str">
        <f t="shared" si="15"/>
        <v>Bà</v>
      </c>
      <c r="D617" s="605" t="s">
        <v>656</v>
      </c>
      <c r="E617" s="468" t="s">
        <v>657</v>
      </c>
      <c r="F617" s="469" t="s">
        <v>486</v>
      </c>
      <c r="G617" s="469" t="s">
        <v>653</v>
      </c>
      <c r="H617" s="469" t="s">
        <v>68</v>
      </c>
      <c r="I617" s="475" t="s">
        <v>172</v>
      </c>
      <c r="J617" s="471" t="s">
        <v>33</v>
      </c>
      <c r="K617" s="471" t="s">
        <v>168</v>
      </c>
      <c r="L617" s="471" t="s">
        <v>143</v>
      </c>
      <c r="M617" s="4" t="s">
        <v>1031</v>
      </c>
      <c r="N617" s="665"/>
      <c r="O617" s="473">
        <v>0.01</v>
      </c>
      <c r="P617" s="473">
        <v>0.01</v>
      </c>
      <c r="Q617" s="474">
        <v>0.12</v>
      </c>
      <c r="S617" s="41"/>
    </row>
    <row r="618" spans="1:19" s="189" customFormat="1" ht="25.5" customHeight="1">
      <c r="A618" s="4">
        <v>610</v>
      </c>
      <c r="B618" s="82">
        <v>4</v>
      </c>
      <c r="C618" s="3" t="str">
        <f t="shared" si="15"/>
        <v>Bà</v>
      </c>
      <c r="D618" s="605" t="s">
        <v>658</v>
      </c>
      <c r="E618" s="468" t="s">
        <v>659</v>
      </c>
      <c r="F618" s="469" t="s">
        <v>486</v>
      </c>
      <c r="G618" s="469" t="s">
        <v>653</v>
      </c>
      <c r="H618" s="469" t="s">
        <v>68</v>
      </c>
      <c r="I618" s="475" t="s">
        <v>172</v>
      </c>
      <c r="J618" s="471" t="s">
        <v>33</v>
      </c>
      <c r="K618" s="471" t="s">
        <v>168</v>
      </c>
      <c r="L618" s="471" t="s">
        <v>143</v>
      </c>
      <c r="M618" s="4" t="s">
        <v>1031</v>
      </c>
      <c r="N618" s="665"/>
      <c r="O618" s="473">
        <v>0.01</v>
      </c>
      <c r="P618" s="473">
        <v>0.01</v>
      </c>
      <c r="Q618" s="474">
        <v>0.12</v>
      </c>
      <c r="S618" s="41"/>
    </row>
    <row r="619" spans="1:19" s="189" customFormat="1" ht="25.5" customHeight="1">
      <c r="A619" s="4">
        <v>611</v>
      </c>
      <c r="B619" s="82">
        <v>5</v>
      </c>
      <c r="C619" s="3" t="str">
        <f t="shared" si="15"/>
        <v>Bà</v>
      </c>
      <c r="D619" s="605" t="s">
        <v>660</v>
      </c>
      <c r="E619" s="468" t="s">
        <v>661</v>
      </c>
      <c r="F619" s="469" t="s">
        <v>486</v>
      </c>
      <c r="G619" s="469" t="s">
        <v>653</v>
      </c>
      <c r="H619" s="469" t="s">
        <v>662</v>
      </c>
      <c r="I619" s="475" t="s">
        <v>175</v>
      </c>
      <c r="J619" s="471" t="s">
        <v>197</v>
      </c>
      <c r="K619" s="471" t="s">
        <v>176</v>
      </c>
      <c r="L619" s="471" t="s">
        <v>407</v>
      </c>
      <c r="M619" s="4" t="s">
        <v>1031</v>
      </c>
      <c r="N619" s="665"/>
      <c r="O619" s="473">
        <v>0.01</v>
      </c>
      <c r="P619" s="473">
        <v>0.01</v>
      </c>
      <c r="Q619" s="474">
        <v>0.1</v>
      </c>
      <c r="S619" s="41"/>
    </row>
    <row r="620" spans="1:19" s="189" customFormat="1" ht="25.5" customHeight="1">
      <c r="A620" s="4">
        <v>612</v>
      </c>
      <c r="B620" s="82">
        <v>6</v>
      </c>
      <c r="C620" s="3" t="str">
        <f t="shared" si="15"/>
        <v>Ông</v>
      </c>
      <c r="D620" s="605" t="s">
        <v>663</v>
      </c>
      <c r="E620" s="468" t="s">
        <v>664</v>
      </c>
      <c r="F620" s="469" t="s">
        <v>483</v>
      </c>
      <c r="G620" s="469" t="s">
        <v>665</v>
      </c>
      <c r="H620" s="469" t="s">
        <v>662</v>
      </c>
      <c r="I620" s="475" t="s">
        <v>469</v>
      </c>
      <c r="J620" s="476" t="s">
        <v>71</v>
      </c>
      <c r="K620" s="476" t="s">
        <v>162</v>
      </c>
      <c r="L620" s="476" t="s">
        <v>415</v>
      </c>
      <c r="M620" s="4" t="s">
        <v>1031</v>
      </c>
      <c r="N620" s="675"/>
      <c r="O620" s="473">
        <v>0.01</v>
      </c>
      <c r="P620" s="473">
        <v>0.01</v>
      </c>
      <c r="Q620" s="477">
        <v>0.16</v>
      </c>
      <c r="S620" s="41"/>
    </row>
    <row r="621" spans="1:19" s="189" customFormat="1" ht="25.5" customHeight="1">
      <c r="A621" s="4">
        <v>613</v>
      </c>
      <c r="B621" s="82">
        <v>7</v>
      </c>
      <c r="C621" s="3" t="str">
        <f>IF(F621="Nữ","Bà","Ông")</f>
        <v>Ông</v>
      </c>
      <c r="D621" s="605" t="s">
        <v>666</v>
      </c>
      <c r="E621" s="468" t="s">
        <v>1133</v>
      </c>
      <c r="F621" s="469" t="s">
        <v>483</v>
      </c>
      <c r="G621" s="469" t="s">
        <v>653</v>
      </c>
      <c r="H621" s="469" t="s">
        <v>68</v>
      </c>
      <c r="I621" s="475" t="s">
        <v>468</v>
      </c>
      <c r="J621" s="476" t="s">
        <v>71</v>
      </c>
      <c r="K621" s="476" t="s">
        <v>469</v>
      </c>
      <c r="L621" s="476" t="s">
        <v>415</v>
      </c>
      <c r="M621" s="4" t="s">
        <v>1031</v>
      </c>
      <c r="N621" s="675"/>
      <c r="O621" s="473">
        <v>0.01</v>
      </c>
      <c r="P621" s="473">
        <v>0.01</v>
      </c>
      <c r="Q621" s="477">
        <v>0.15</v>
      </c>
      <c r="S621" s="41"/>
    </row>
    <row r="622" spans="1:19" s="189" customFormat="1" ht="25.5" customHeight="1">
      <c r="A622" s="4">
        <v>614</v>
      </c>
      <c r="B622" s="82">
        <v>8</v>
      </c>
      <c r="C622" s="3" t="str">
        <f>IF(F622="Nữ","Bà","Ông")</f>
        <v>Bà</v>
      </c>
      <c r="D622" s="605" t="s">
        <v>667</v>
      </c>
      <c r="E622" s="468" t="s">
        <v>668</v>
      </c>
      <c r="F622" s="469" t="s">
        <v>486</v>
      </c>
      <c r="G622" s="469" t="s">
        <v>665</v>
      </c>
      <c r="H622" s="469" t="s">
        <v>68</v>
      </c>
      <c r="I622" s="475" t="s">
        <v>468</v>
      </c>
      <c r="J622" s="476" t="s">
        <v>71</v>
      </c>
      <c r="K622" s="476" t="s">
        <v>469</v>
      </c>
      <c r="L622" s="476" t="s">
        <v>415</v>
      </c>
      <c r="M622" s="4" t="s">
        <v>1031</v>
      </c>
      <c r="N622" s="675"/>
      <c r="O622" s="473">
        <v>0.01</v>
      </c>
      <c r="P622" s="473">
        <v>0.01</v>
      </c>
      <c r="Q622" s="477">
        <v>0.15</v>
      </c>
      <c r="S622" s="41"/>
    </row>
    <row r="623" spans="1:19" s="39" customFormat="1" ht="25.5" customHeight="1">
      <c r="A623" s="4">
        <v>615</v>
      </c>
      <c r="B623" s="82">
        <v>1</v>
      </c>
      <c r="C623" s="10" t="s">
        <v>292</v>
      </c>
      <c r="D623" s="138" t="s">
        <v>669</v>
      </c>
      <c r="E623" s="136" t="s">
        <v>670</v>
      </c>
      <c r="F623" s="478" t="s">
        <v>75</v>
      </c>
      <c r="G623" s="317" t="s">
        <v>43</v>
      </c>
      <c r="H623" s="3" t="s">
        <v>68</v>
      </c>
      <c r="I623" s="25">
        <v>17</v>
      </c>
      <c r="J623" s="20" t="s">
        <v>406</v>
      </c>
      <c r="K623" s="195">
        <f>I623+1</f>
        <v>18</v>
      </c>
      <c r="L623" s="20" t="s">
        <v>407</v>
      </c>
      <c r="M623" s="133" t="s">
        <v>1032</v>
      </c>
      <c r="S623" s="13"/>
    </row>
    <row r="624" spans="1:19" s="39" customFormat="1" ht="25.5" customHeight="1">
      <c r="A624" s="4">
        <v>616</v>
      </c>
      <c r="B624" s="82">
        <v>2</v>
      </c>
      <c r="C624" s="10" t="s">
        <v>292</v>
      </c>
      <c r="D624" s="24" t="s">
        <v>671</v>
      </c>
      <c r="E624" s="230" t="s">
        <v>672</v>
      </c>
      <c r="F624" s="4" t="s">
        <v>75</v>
      </c>
      <c r="G624" s="12" t="s">
        <v>49</v>
      </c>
      <c r="H624" s="3" t="s">
        <v>68</v>
      </c>
      <c r="I624" s="25">
        <v>16</v>
      </c>
      <c r="J624" s="20" t="s">
        <v>142</v>
      </c>
      <c r="K624" s="195">
        <f t="shared" ref="K624:K632" si="16">I624+1</f>
        <v>17</v>
      </c>
      <c r="L624" s="20" t="s">
        <v>143</v>
      </c>
      <c r="M624" s="133" t="s">
        <v>1032</v>
      </c>
      <c r="S624" s="13"/>
    </row>
    <row r="625" spans="1:19" s="39" customFormat="1" ht="25.5" customHeight="1">
      <c r="A625" s="4">
        <v>617</v>
      </c>
      <c r="B625" s="82">
        <v>3</v>
      </c>
      <c r="C625" s="10" t="s">
        <v>7</v>
      </c>
      <c r="D625" s="24" t="s">
        <v>673</v>
      </c>
      <c r="E625" s="230" t="s">
        <v>674</v>
      </c>
      <c r="F625" s="12" t="s">
        <v>42</v>
      </c>
      <c r="G625" s="12" t="s">
        <v>49</v>
      </c>
      <c r="H625" s="3" t="s">
        <v>68</v>
      </c>
      <c r="I625" s="25">
        <v>16</v>
      </c>
      <c r="J625" s="20" t="s">
        <v>414</v>
      </c>
      <c r="K625" s="195">
        <f t="shared" si="16"/>
        <v>17</v>
      </c>
      <c r="L625" s="20" t="s">
        <v>415</v>
      </c>
      <c r="M625" s="133" t="s">
        <v>1032</v>
      </c>
      <c r="S625" s="13"/>
    </row>
    <row r="626" spans="1:19" s="39" customFormat="1" ht="25.5" customHeight="1">
      <c r="A626" s="4">
        <v>618</v>
      </c>
      <c r="B626" s="82">
        <v>4</v>
      </c>
      <c r="C626" s="10" t="s">
        <v>7</v>
      </c>
      <c r="D626" s="24" t="s">
        <v>675</v>
      </c>
      <c r="E626" s="230" t="s">
        <v>676</v>
      </c>
      <c r="F626" s="12" t="s">
        <v>42</v>
      </c>
      <c r="G626" s="12" t="s">
        <v>49</v>
      </c>
      <c r="H626" s="3" t="s">
        <v>68</v>
      </c>
      <c r="I626" s="25">
        <v>14</v>
      </c>
      <c r="J626" s="20" t="s">
        <v>142</v>
      </c>
      <c r="K626" s="195">
        <f t="shared" si="16"/>
        <v>15</v>
      </c>
      <c r="L626" s="20" t="s">
        <v>143</v>
      </c>
      <c r="M626" s="133" t="s">
        <v>1032</v>
      </c>
      <c r="S626" s="13"/>
    </row>
    <row r="627" spans="1:19" s="39" customFormat="1" ht="25.5" customHeight="1">
      <c r="A627" s="4">
        <v>619</v>
      </c>
      <c r="B627" s="82">
        <v>5</v>
      </c>
      <c r="C627" s="10" t="s">
        <v>7</v>
      </c>
      <c r="D627" s="24" t="s">
        <v>677</v>
      </c>
      <c r="E627" s="230" t="s">
        <v>678</v>
      </c>
      <c r="F627" s="12" t="s">
        <v>42</v>
      </c>
      <c r="G627" s="12" t="s">
        <v>49</v>
      </c>
      <c r="H627" s="3" t="s">
        <v>68</v>
      </c>
      <c r="I627" s="25">
        <v>14</v>
      </c>
      <c r="J627" s="20" t="s">
        <v>414</v>
      </c>
      <c r="K627" s="195">
        <f t="shared" si="16"/>
        <v>15</v>
      </c>
      <c r="L627" s="20" t="s">
        <v>415</v>
      </c>
      <c r="M627" s="133" t="s">
        <v>1032</v>
      </c>
      <c r="S627" s="13"/>
    </row>
    <row r="628" spans="1:19" s="39" customFormat="1" ht="25.5" customHeight="1">
      <c r="A628" s="4">
        <v>620</v>
      </c>
      <c r="B628" s="82">
        <v>6</v>
      </c>
      <c r="C628" s="10" t="s">
        <v>292</v>
      </c>
      <c r="D628" s="24" t="s">
        <v>679</v>
      </c>
      <c r="E628" s="230" t="s">
        <v>271</v>
      </c>
      <c r="F628" s="9" t="s">
        <v>75</v>
      </c>
      <c r="G628" s="12" t="s">
        <v>49</v>
      </c>
      <c r="H628" s="3" t="s">
        <v>68</v>
      </c>
      <c r="I628" s="25">
        <v>13</v>
      </c>
      <c r="J628" s="20" t="s">
        <v>142</v>
      </c>
      <c r="K628" s="195">
        <f t="shared" si="16"/>
        <v>14</v>
      </c>
      <c r="L628" s="20" t="s">
        <v>143</v>
      </c>
      <c r="M628" s="133" t="s">
        <v>1032</v>
      </c>
      <c r="S628" s="13"/>
    </row>
    <row r="629" spans="1:19" s="39" customFormat="1" ht="25.5" customHeight="1">
      <c r="A629" s="4">
        <v>621</v>
      </c>
      <c r="B629" s="82">
        <v>7</v>
      </c>
      <c r="C629" s="10" t="s">
        <v>7</v>
      </c>
      <c r="D629" s="24" t="s">
        <v>680</v>
      </c>
      <c r="E629" s="230" t="s">
        <v>681</v>
      </c>
      <c r="F629" s="12" t="s">
        <v>42</v>
      </c>
      <c r="G629" s="12" t="s">
        <v>49</v>
      </c>
      <c r="H629" s="3" t="s">
        <v>68</v>
      </c>
      <c r="I629" s="25">
        <v>13</v>
      </c>
      <c r="J629" s="20" t="s">
        <v>142</v>
      </c>
      <c r="K629" s="195">
        <f t="shared" si="16"/>
        <v>14</v>
      </c>
      <c r="L629" s="20" t="s">
        <v>143</v>
      </c>
      <c r="M629" s="133" t="s">
        <v>1032</v>
      </c>
      <c r="S629" s="13"/>
    </row>
    <row r="630" spans="1:19" s="39" customFormat="1" ht="25.5" customHeight="1">
      <c r="A630" s="4">
        <v>622</v>
      </c>
      <c r="B630" s="82">
        <v>8</v>
      </c>
      <c r="C630" s="10" t="s">
        <v>7</v>
      </c>
      <c r="D630" s="24" t="s">
        <v>682</v>
      </c>
      <c r="E630" s="230" t="s">
        <v>683</v>
      </c>
      <c r="F630" s="12" t="s">
        <v>42</v>
      </c>
      <c r="G630" s="12" t="s">
        <v>49</v>
      </c>
      <c r="H630" s="3" t="s">
        <v>68</v>
      </c>
      <c r="I630" s="25">
        <v>17</v>
      </c>
      <c r="J630" s="20" t="s">
        <v>406</v>
      </c>
      <c r="K630" s="195">
        <f t="shared" si="16"/>
        <v>18</v>
      </c>
      <c r="L630" s="20" t="s">
        <v>407</v>
      </c>
      <c r="M630" s="133" t="s">
        <v>1032</v>
      </c>
      <c r="S630" s="13"/>
    </row>
    <row r="631" spans="1:19" s="39" customFormat="1" ht="25.5" customHeight="1">
      <c r="A631" s="4">
        <v>623</v>
      </c>
      <c r="B631" s="82">
        <v>9</v>
      </c>
      <c r="C631" s="10" t="s">
        <v>7</v>
      </c>
      <c r="D631" s="24" t="s">
        <v>684</v>
      </c>
      <c r="E631" s="230" t="s">
        <v>685</v>
      </c>
      <c r="F631" s="12" t="s">
        <v>42</v>
      </c>
      <c r="G631" s="12" t="s">
        <v>49</v>
      </c>
      <c r="H631" s="3" t="s">
        <v>68</v>
      </c>
      <c r="I631" s="25">
        <v>17</v>
      </c>
      <c r="J631" s="20" t="s">
        <v>406</v>
      </c>
      <c r="K631" s="195">
        <f t="shared" si="16"/>
        <v>18</v>
      </c>
      <c r="L631" s="20" t="s">
        <v>407</v>
      </c>
      <c r="M631" s="133" t="s">
        <v>1032</v>
      </c>
      <c r="S631" s="13"/>
    </row>
    <row r="632" spans="1:19" s="39" customFormat="1" ht="25.5" customHeight="1">
      <c r="A632" s="4">
        <v>624</v>
      </c>
      <c r="B632" s="82">
        <v>10</v>
      </c>
      <c r="C632" s="10" t="s">
        <v>292</v>
      </c>
      <c r="D632" s="24" t="s">
        <v>686</v>
      </c>
      <c r="E632" s="230" t="s">
        <v>687</v>
      </c>
      <c r="F632" s="4" t="s">
        <v>75</v>
      </c>
      <c r="G632" s="12" t="s">
        <v>49</v>
      </c>
      <c r="H632" s="3" t="s">
        <v>68</v>
      </c>
      <c r="I632" s="25">
        <v>17</v>
      </c>
      <c r="J632" s="20" t="s">
        <v>406</v>
      </c>
      <c r="K632" s="195">
        <f t="shared" si="16"/>
        <v>18</v>
      </c>
      <c r="L632" s="20" t="s">
        <v>407</v>
      </c>
      <c r="M632" s="133" t="s">
        <v>1032</v>
      </c>
      <c r="S632" s="13"/>
    </row>
    <row r="633" spans="1:19" s="39" customFormat="1" ht="25.5" customHeight="1">
      <c r="A633" s="4">
        <v>625</v>
      </c>
      <c r="B633" s="82">
        <v>11</v>
      </c>
      <c r="C633" s="10" t="s">
        <v>292</v>
      </c>
      <c r="D633" s="169" t="s">
        <v>688</v>
      </c>
      <c r="E633" s="230" t="s">
        <v>689</v>
      </c>
      <c r="F633" s="4" t="s">
        <v>75</v>
      </c>
      <c r="G633" s="12" t="s">
        <v>49</v>
      </c>
      <c r="H633" s="3" t="s">
        <v>68</v>
      </c>
      <c r="I633" s="479">
        <v>9</v>
      </c>
      <c r="J633" s="20" t="s">
        <v>406</v>
      </c>
      <c r="K633" s="195">
        <v>10</v>
      </c>
      <c r="L633" s="20" t="s">
        <v>407</v>
      </c>
      <c r="M633" s="133" t="s">
        <v>1032</v>
      </c>
      <c r="S633" s="13"/>
    </row>
    <row r="634" spans="1:19" s="9" customFormat="1" ht="25.5" customHeight="1">
      <c r="A634" s="4">
        <v>626</v>
      </c>
      <c r="B634" s="85">
        <v>1</v>
      </c>
      <c r="C634" s="4" t="s">
        <v>292</v>
      </c>
      <c r="D634" s="564" t="s">
        <v>690</v>
      </c>
      <c r="E634" s="480" t="s">
        <v>691</v>
      </c>
      <c r="F634" s="30" t="s">
        <v>75</v>
      </c>
      <c r="G634" s="21" t="s">
        <v>49</v>
      </c>
      <c r="H634" s="4" t="s">
        <v>68</v>
      </c>
      <c r="I634" s="481">
        <v>23</v>
      </c>
      <c r="J634" s="253" t="s">
        <v>113</v>
      </c>
      <c r="K634" s="481">
        <v>24</v>
      </c>
      <c r="L634" s="482" t="s">
        <v>164</v>
      </c>
      <c r="M634" s="191" t="s">
        <v>1033</v>
      </c>
      <c r="N634" s="483"/>
      <c r="O634" s="18"/>
      <c r="P634" s="18"/>
      <c r="Q634" s="18"/>
      <c r="R634" s="484"/>
      <c r="S634" s="84"/>
    </row>
    <row r="635" spans="1:19" s="9" customFormat="1" ht="25.5" customHeight="1">
      <c r="A635" s="4">
        <v>627</v>
      </c>
      <c r="B635" s="85">
        <v>2</v>
      </c>
      <c r="C635" s="4" t="s">
        <v>7</v>
      </c>
      <c r="D635" s="606" t="s">
        <v>693</v>
      </c>
      <c r="E635" s="485" t="s">
        <v>694</v>
      </c>
      <c r="F635" s="30" t="s">
        <v>42</v>
      </c>
      <c r="G635" s="21" t="s">
        <v>49</v>
      </c>
      <c r="H635" s="4" t="s">
        <v>68</v>
      </c>
      <c r="I635" s="481">
        <v>10</v>
      </c>
      <c r="J635" s="253" t="s">
        <v>113</v>
      </c>
      <c r="K635" s="481">
        <v>11</v>
      </c>
      <c r="L635" s="482" t="s">
        <v>164</v>
      </c>
      <c r="M635" s="191" t="s">
        <v>1033</v>
      </c>
      <c r="N635" s="483"/>
      <c r="O635" s="18"/>
      <c r="P635" s="18"/>
      <c r="Q635" s="18"/>
      <c r="R635" s="484"/>
      <c r="S635" s="84"/>
    </row>
    <row r="636" spans="1:19" s="9" customFormat="1" ht="25.5" customHeight="1">
      <c r="A636" s="4">
        <v>628</v>
      </c>
      <c r="B636" s="85">
        <v>3</v>
      </c>
      <c r="C636" s="86" t="s">
        <v>7</v>
      </c>
      <c r="D636" s="564" t="s">
        <v>695</v>
      </c>
      <c r="E636" s="31" t="s">
        <v>696</v>
      </c>
      <c r="F636" s="30" t="s">
        <v>42</v>
      </c>
      <c r="G636" s="21" t="s">
        <v>49</v>
      </c>
      <c r="H636" s="4" t="s">
        <v>68</v>
      </c>
      <c r="I636" s="481">
        <v>17</v>
      </c>
      <c r="J636" s="253" t="s">
        <v>33</v>
      </c>
      <c r="K636" s="481">
        <v>18</v>
      </c>
      <c r="L636" s="482" t="s">
        <v>143</v>
      </c>
      <c r="M636" s="191" t="s">
        <v>1033</v>
      </c>
      <c r="N636" s="483"/>
      <c r="O636" s="18"/>
      <c r="P636" s="18"/>
      <c r="Q636" s="18"/>
      <c r="R636" s="484"/>
      <c r="S636" s="84"/>
    </row>
    <row r="637" spans="1:19" s="9" customFormat="1" ht="25.5" customHeight="1">
      <c r="A637" s="4">
        <v>629</v>
      </c>
      <c r="B637" s="85">
        <v>4</v>
      </c>
      <c r="C637" s="86" t="s">
        <v>7</v>
      </c>
      <c r="D637" s="564" t="s">
        <v>697</v>
      </c>
      <c r="E637" s="486" t="s">
        <v>698</v>
      </c>
      <c r="F637" s="30" t="s">
        <v>42</v>
      </c>
      <c r="G637" s="21" t="s">
        <v>49</v>
      </c>
      <c r="H637" s="4" t="s">
        <v>68</v>
      </c>
      <c r="I637" s="481">
        <v>14</v>
      </c>
      <c r="J637" s="253" t="s">
        <v>33</v>
      </c>
      <c r="K637" s="481">
        <v>15</v>
      </c>
      <c r="L637" s="482" t="s">
        <v>143</v>
      </c>
      <c r="M637" s="191" t="s">
        <v>1033</v>
      </c>
      <c r="N637" s="483"/>
      <c r="O637" s="18"/>
      <c r="P637" s="18"/>
      <c r="Q637" s="18"/>
      <c r="R637" s="484"/>
      <c r="S637" s="84"/>
    </row>
    <row r="638" spans="1:19" s="9" customFormat="1" ht="25.5" customHeight="1">
      <c r="A638" s="4">
        <v>630</v>
      </c>
      <c r="B638" s="85">
        <v>5</v>
      </c>
      <c r="C638" s="86" t="s">
        <v>7</v>
      </c>
      <c r="D638" s="564" t="s">
        <v>699</v>
      </c>
      <c r="E638" s="480" t="s">
        <v>543</v>
      </c>
      <c r="F638" s="30" t="s">
        <v>42</v>
      </c>
      <c r="G638" s="21" t="s">
        <v>49</v>
      </c>
      <c r="H638" s="4" t="s">
        <v>68</v>
      </c>
      <c r="I638" s="481">
        <v>15</v>
      </c>
      <c r="J638" s="253" t="s">
        <v>33</v>
      </c>
      <c r="K638" s="481">
        <v>16</v>
      </c>
      <c r="L638" s="482" t="s">
        <v>143</v>
      </c>
      <c r="M638" s="191" t="s">
        <v>1033</v>
      </c>
      <c r="N638" s="483"/>
      <c r="O638" s="18"/>
      <c r="P638" s="18"/>
      <c r="Q638" s="18"/>
      <c r="R638" s="484"/>
      <c r="S638" s="84"/>
    </row>
    <row r="639" spans="1:19" s="9" customFormat="1" ht="25.5" customHeight="1">
      <c r="A639" s="4">
        <v>631</v>
      </c>
      <c r="B639" s="85">
        <v>6</v>
      </c>
      <c r="C639" s="86" t="s">
        <v>7</v>
      </c>
      <c r="D639" s="607" t="s">
        <v>700</v>
      </c>
      <c r="E639" s="480" t="s">
        <v>701</v>
      </c>
      <c r="F639" s="30" t="s">
        <v>42</v>
      </c>
      <c r="G639" s="21" t="s">
        <v>49</v>
      </c>
      <c r="H639" s="4" t="s">
        <v>68</v>
      </c>
      <c r="I639" s="481">
        <v>16</v>
      </c>
      <c r="J639" s="253" t="s">
        <v>33</v>
      </c>
      <c r="K639" s="481">
        <v>17</v>
      </c>
      <c r="L639" s="482" t="s">
        <v>143</v>
      </c>
      <c r="M639" s="191" t="s">
        <v>1033</v>
      </c>
      <c r="N639" s="483"/>
      <c r="O639" s="18"/>
      <c r="P639" s="18"/>
      <c r="Q639" s="18"/>
      <c r="R639" s="484"/>
      <c r="S639" s="84"/>
    </row>
    <row r="640" spans="1:19" s="9" customFormat="1" ht="25.5" customHeight="1">
      <c r="A640" s="4">
        <v>632</v>
      </c>
      <c r="B640" s="85">
        <v>7</v>
      </c>
      <c r="C640" s="86" t="s">
        <v>7</v>
      </c>
      <c r="D640" s="607" t="s">
        <v>702</v>
      </c>
      <c r="E640" s="480" t="s">
        <v>703</v>
      </c>
      <c r="F640" s="30" t="s">
        <v>42</v>
      </c>
      <c r="G640" s="21" t="s">
        <v>49</v>
      </c>
      <c r="H640" s="4" t="s">
        <v>68</v>
      </c>
      <c r="I640" s="481">
        <v>17</v>
      </c>
      <c r="J640" s="253" t="s">
        <v>33</v>
      </c>
      <c r="K640" s="481">
        <v>18</v>
      </c>
      <c r="L640" s="482" t="s">
        <v>143</v>
      </c>
      <c r="M640" s="191" t="s">
        <v>1033</v>
      </c>
      <c r="N640" s="483"/>
      <c r="O640" s="18"/>
      <c r="P640" s="18"/>
      <c r="Q640" s="18"/>
      <c r="R640" s="484"/>
      <c r="S640" s="84"/>
    </row>
    <row r="641" spans="1:19" s="9" customFormat="1" ht="25.5" customHeight="1">
      <c r="A641" s="4">
        <v>633</v>
      </c>
      <c r="B641" s="85">
        <v>8</v>
      </c>
      <c r="C641" s="86" t="s">
        <v>7</v>
      </c>
      <c r="D641" s="607" t="s">
        <v>704</v>
      </c>
      <c r="E641" s="480" t="s">
        <v>705</v>
      </c>
      <c r="F641" s="30" t="s">
        <v>42</v>
      </c>
      <c r="G641" s="21" t="s">
        <v>49</v>
      </c>
      <c r="H641" s="4" t="s">
        <v>68</v>
      </c>
      <c r="I641" s="481">
        <v>13</v>
      </c>
      <c r="J641" s="253" t="s">
        <v>33</v>
      </c>
      <c r="K641" s="481">
        <v>14</v>
      </c>
      <c r="L641" s="482" t="s">
        <v>143</v>
      </c>
      <c r="M641" s="191" t="s">
        <v>1033</v>
      </c>
      <c r="N641" s="483"/>
      <c r="O641" s="18"/>
      <c r="P641" s="18"/>
      <c r="Q641" s="18"/>
      <c r="R641" s="484"/>
      <c r="S641" s="84"/>
    </row>
    <row r="642" spans="1:19" s="9" customFormat="1" ht="25.5" customHeight="1">
      <c r="A642" s="4">
        <v>634</v>
      </c>
      <c r="B642" s="85">
        <v>9</v>
      </c>
      <c r="C642" s="86" t="s">
        <v>7</v>
      </c>
      <c r="D642" s="607" t="s">
        <v>706</v>
      </c>
      <c r="E642" s="480" t="s">
        <v>707</v>
      </c>
      <c r="F642" s="30" t="s">
        <v>42</v>
      </c>
      <c r="G642" s="21" t="s">
        <v>49</v>
      </c>
      <c r="H642" s="4" t="s">
        <v>68</v>
      </c>
      <c r="I642" s="481">
        <v>13</v>
      </c>
      <c r="J642" s="253" t="s">
        <v>33</v>
      </c>
      <c r="K642" s="481">
        <v>14</v>
      </c>
      <c r="L642" s="482" t="s">
        <v>143</v>
      </c>
      <c r="M642" s="191" t="s">
        <v>1033</v>
      </c>
      <c r="N642" s="483"/>
      <c r="O642" s="18"/>
      <c r="P642" s="18"/>
      <c r="Q642" s="18"/>
      <c r="R642" s="484"/>
      <c r="S642" s="84"/>
    </row>
    <row r="643" spans="1:19" s="9" customFormat="1" ht="25.5" customHeight="1">
      <c r="A643" s="4">
        <v>635</v>
      </c>
      <c r="B643" s="85">
        <v>10</v>
      </c>
      <c r="C643" s="86" t="s">
        <v>7</v>
      </c>
      <c r="D643" s="607" t="s">
        <v>708</v>
      </c>
      <c r="E643" s="480" t="s">
        <v>709</v>
      </c>
      <c r="F643" s="30" t="s">
        <v>42</v>
      </c>
      <c r="G643" s="21" t="s">
        <v>49</v>
      </c>
      <c r="H643" s="4" t="s">
        <v>68</v>
      </c>
      <c r="I643" s="481">
        <v>15</v>
      </c>
      <c r="J643" s="253" t="s">
        <v>33</v>
      </c>
      <c r="K643" s="481">
        <v>16</v>
      </c>
      <c r="L643" s="482" t="s">
        <v>143</v>
      </c>
      <c r="M643" s="191" t="s">
        <v>1033</v>
      </c>
      <c r="N643" s="483"/>
      <c r="O643" s="18"/>
      <c r="P643" s="18"/>
      <c r="Q643" s="18"/>
      <c r="R643" s="484"/>
      <c r="S643" s="84"/>
    </row>
    <row r="644" spans="1:19" s="9" customFormat="1" ht="25.5" customHeight="1">
      <c r="A644" s="4">
        <v>636</v>
      </c>
      <c r="B644" s="85">
        <v>11</v>
      </c>
      <c r="C644" s="86" t="s">
        <v>292</v>
      </c>
      <c r="D644" s="607" t="s">
        <v>710</v>
      </c>
      <c r="E644" s="480" t="s">
        <v>711</v>
      </c>
      <c r="F644" s="30" t="s">
        <v>75</v>
      </c>
      <c r="G644" s="21" t="s">
        <v>49</v>
      </c>
      <c r="H644" s="4" t="s">
        <v>68</v>
      </c>
      <c r="I644" s="481">
        <v>16</v>
      </c>
      <c r="J644" s="253" t="s">
        <v>33</v>
      </c>
      <c r="K644" s="481">
        <v>17</v>
      </c>
      <c r="L644" s="482" t="s">
        <v>143</v>
      </c>
      <c r="M644" s="191" t="s">
        <v>1033</v>
      </c>
      <c r="N644" s="483"/>
      <c r="O644" s="18"/>
      <c r="P644" s="18"/>
      <c r="Q644" s="18"/>
      <c r="R644" s="484"/>
      <c r="S644" s="84"/>
    </row>
    <row r="645" spans="1:19" s="9" customFormat="1" ht="25.5" customHeight="1">
      <c r="A645" s="4">
        <v>637</v>
      </c>
      <c r="B645" s="85">
        <v>12</v>
      </c>
      <c r="C645" s="86" t="s">
        <v>7</v>
      </c>
      <c r="D645" s="607" t="s">
        <v>712</v>
      </c>
      <c r="E645" s="480" t="s">
        <v>713</v>
      </c>
      <c r="F645" s="30" t="s">
        <v>42</v>
      </c>
      <c r="G645" s="21" t="s">
        <v>49</v>
      </c>
      <c r="H645" s="4" t="s">
        <v>68</v>
      </c>
      <c r="I645" s="481">
        <v>17</v>
      </c>
      <c r="J645" s="253" t="s">
        <v>33</v>
      </c>
      <c r="K645" s="481">
        <v>18</v>
      </c>
      <c r="L645" s="482" t="s">
        <v>143</v>
      </c>
      <c r="M645" s="191" t="s">
        <v>1033</v>
      </c>
      <c r="N645" s="483"/>
      <c r="O645" s="18"/>
      <c r="P645" s="18"/>
      <c r="Q645" s="18"/>
      <c r="R645" s="484"/>
      <c r="S645" s="84"/>
    </row>
    <row r="646" spans="1:19" s="9" customFormat="1" ht="25.5" customHeight="1">
      <c r="A646" s="4">
        <v>638</v>
      </c>
      <c r="B646" s="85">
        <v>13</v>
      </c>
      <c r="C646" s="86" t="s">
        <v>7</v>
      </c>
      <c r="D646" s="607" t="s">
        <v>714</v>
      </c>
      <c r="E646" s="480" t="s">
        <v>715</v>
      </c>
      <c r="F646" s="30" t="s">
        <v>42</v>
      </c>
      <c r="G646" s="21" t="s">
        <v>49</v>
      </c>
      <c r="H646" s="4" t="s">
        <v>662</v>
      </c>
      <c r="I646" s="481">
        <v>16</v>
      </c>
      <c r="J646" s="253" t="s">
        <v>33</v>
      </c>
      <c r="K646" s="481">
        <v>17</v>
      </c>
      <c r="L646" s="482" t="s">
        <v>143</v>
      </c>
      <c r="M646" s="191" t="s">
        <v>1033</v>
      </c>
      <c r="N646" s="483"/>
      <c r="O646" s="18"/>
      <c r="P646" s="18"/>
      <c r="Q646" s="18"/>
      <c r="R646" s="484"/>
      <c r="S646" s="84"/>
    </row>
    <row r="647" spans="1:19" s="9" customFormat="1" ht="25.5" customHeight="1">
      <c r="A647" s="4">
        <v>639</v>
      </c>
      <c r="B647" s="85">
        <v>14</v>
      </c>
      <c r="C647" s="86" t="s">
        <v>292</v>
      </c>
      <c r="D647" s="607" t="s">
        <v>716</v>
      </c>
      <c r="E647" s="480" t="s">
        <v>717</v>
      </c>
      <c r="F647" s="30" t="s">
        <v>75</v>
      </c>
      <c r="G647" s="21" t="s">
        <v>49</v>
      </c>
      <c r="H647" s="4" t="s">
        <v>68</v>
      </c>
      <c r="I647" s="481">
        <v>29</v>
      </c>
      <c r="J647" s="253" t="s">
        <v>32</v>
      </c>
      <c r="K647" s="481">
        <v>30</v>
      </c>
      <c r="L647" s="482" t="s">
        <v>411</v>
      </c>
      <c r="M647" s="191" t="s">
        <v>1033</v>
      </c>
      <c r="N647" s="483"/>
      <c r="O647" s="18"/>
      <c r="P647" s="18"/>
      <c r="Q647" s="18"/>
      <c r="R647" s="484"/>
      <c r="S647" s="84"/>
    </row>
    <row r="648" spans="1:19" s="193" customFormat="1" ht="25.5" customHeight="1">
      <c r="A648" s="4">
        <v>640</v>
      </c>
      <c r="B648" s="85">
        <v>15</v>
      </c>
      <c r="C648" s="4" t="s">
        <v>7</v>
      </c>
      <c r="D648" s="188" t="s">
        <v>718</v>
      </c>
      <c r="E648" s="485" t="s">
        <v>719</v>
      </c>
      <c r="F648" s="30" t="s">
        <v>42</v>
      </c>
      <c r="G648" s="21" t="s">
        <v>49</v>
      </c>
      <c r="H648" s="4" t="s">
        <v>68</v>
      </c>
      <c r="I648" s="481">
        <v>18</v>
      </c>
      <c r="J648" s="253" t="s">
        <v>71</v>
      </c>
      <c r="K648" s="481">
        <v>19</v>
      </c>
      <c r="L648" s="482" t="s">
        <v>415</v>
      </c>
      <c r="M648" s="191" t="s">
        <v>1033</v>
      </c>
      <c r="P648" s="9"/>
      <c r="Q648" s="9"/>
      <c r="R648" s="121"/>
      <c r="S648" s="4"/>
    </row>
    <row r="649" spans="1:19" s="193" customFormat="1" ht="25.5" customHeight="1">
      <c r="A649" s="4">
        <v>641</v>
      </c>
      <c r="B649" s="85">
        <v>16</v>
      </c>
      <c r="C649" s="4" t="s">
        <v>292</v>
      </c>
      <c r="D649" s="188" t="s">
        <v>720</v>
      </c>
      <c r="E649" s="480" t="s">
        <v>721</v>
      </c>
      <c r="F649" s="30" t="s">
        <v>75</v>
      </c>
      <c r="G649" s="21" t="s">
        <v>49</v>
      </c>
      <c r="H649" s="4" t="s">
        <v>68</v>
      </c>
      <c r="I649" s="481">
        <v>30</v>
      </c>
      <c r="J649" s="253" t="s">
        <v>71</v>
      </c>
      <c r="K649" s="481">
        <v>31</v>
      </c>
      <c r="L649" s="482" t="s">
        <v>415</v>
      </c>
      <c r="M649" s="191" t="s">
        <v>1033</v>
      </c>
      <c r="P649" s="9"/>
      <c r="Q649" s="9"/>
      <c r="R649" s="121"/>
      <c r="S649" s="4"/>
    </row>
    <row r="650" spans="1:19" ht="25.5" customHeight="1">
      <c r="A650" s="4">
        <v>642</v>
      </c>
      <c r="B650" s="82">
        <v>1</v>
      </c>
      <c r="C650" s="3" t="s">
        <v>292</v>
      </c>
      <c r="D650" s="24" t="s">
        <v>722</v>
      </c>
      <c r="E650" s="31" t="s">
        <v>723</v>
      </c>
      <c r="F650" s="12" t="s">
        <v>75</v>
      </c>
      <c r="G650" s="12" t="s">
        <v>49</v>
      </c>
      <c r="H650" s="3" t="s">
        <v>68</v>
      </c>
      <c r="I650" s="487">
        <v>33</v>
      </c>
      <c r="J650" s="200" t="s">
        <v>190</v>
      </c>
      <c r="K650" s="487">
        <v>34</v>
      </c>
      <c r="L650" s="200" t="s">
        <v>191</v>
      </c>
      <c r="M650" s="13" t="s">
        <v>724</v>
      </c>
      <c r="P650" s="66"/>
      <c r="Q650" s="66"/>
      <c r="S650" s="14"/>
    </row>
    <row r="651" spans="1:19" ht="25.5" customHeight="1">
      <c r="A651" s="4">
        <v>643</v>
      </c>
      <c r="B651" s="82">
        <v>2</v>
      </c>
      <c r="C651" s="3" t="s">
        <v>7</v>
      </c>
      <c r="D651" s="188" t="s">
        <v>725</v>
      </c>
      <c r="E651" s="31" t="s">
        <v>726</v>
      </c>
      <c r="F651" s="28" t="s">
        <v>42</v>
      </c>
      <c r="G651" s="12" t="s">
        <v>49</v>
      </c>
      <c r="H651" s="3" t="s">
        <v>68</v>
      </c>
      <c r="I651" s="481">
        <v>17</v>
      </c>
      <c r="J651" s="488" t="s">
        <v>33</v>
      </c>
      <c r="K651" s="481">
        <v>18</v>
      </c>
      <c r="L651" s="488" t="s">
        <v>143</v>
      </c>
      <c r="M651" s="13" t="s">
        <v>724</v>
      </c>
      <c r="P651" s="66"/>
      <c r="Q651" s="66"/>
      <c r="S651" s="14"/>
    </row>
    <row r="652" spans="1:19" ht="25.5" customHeight="1">
      <c r="A652" s="4">
        <v>644</v>
      </c>
      <c r="B652" s="82">
        <v>3</v>
      </c>
      <c r="C652" s="3" t="s">
        <v>52</v>
      </c>
      <c r="D652" s="188" t="s">
        <v>727</v>
      </c>
      <c r="E652" s="31" t="s">
        <v>728</v>
      </c>
      <c r="F652" s="28" t="s">
        <v>42</v>
      </c>
      <c r="G652" s="12" t="s">
        <v>49</v>
      </c>
      <c r="H652" s="3" t="s">
        <v>68</v>
      </c>
      <c r="I652" s="481">
        <v>16</v>
      </c>
      <c r="J652" s="488" t="s">
        <v>33</v>
      </c>
      <c r="K652" s="481">
        <v>17</v>
      </c>
      <c r="L652" s="488" t="s">
        <v>143</v>
      </c>
      <c r="M652" s="13" t="s">
        <v>724</v>
      </c>
      <c r="P652" s="66"/>
      <c r="Q652" s="66"/>
      <c r="S652" s="14"/>
    </row>
    <row r="653" spans="1:19" ht="25.5" customHeight="1">
      <c r="A653" s="4">
        <v>645</v>
      </c>
      <c r="B653" s="663">
        <v>4</v>
      </c>
      <c r="C653" s="3" t="s">
        <v>52</v>
      </c>
      <c r="D653" s="188" t="s">
        <v>729</v>
      </c>
      <c r="E653" s="31" t="s">
        <v>730</v>
      </c>
      <c r="F653" s="28" t="s">
        <v>42</v>
      </c>
      <c r="G653" s="12" t="s">
        <v>49</v>
      </c>
      <c r="H653" s="3" t="s">
        <v>68</v>
      </c>
      <c r="I653" s="481">
        <v>16</v>
      </c>
      <c r="J653" s="488" t="s">
        <v>71</v>
      </c>
      <c r="K653" s="481">
        <v>17</v>
      </c>
      <c r="L653" s="488" t="s">
        <v>415</v>
      </c>
      <c r="M653" s="13" t="s">
        <v>724</v>
      </c>
      <c r="P653" s="66"/>
      <c r="Q653" s="66"/>
      <c r="S653" s="14"/>
    </row>
    <row r="654" spans="1:19" ht="25.5" customHeight="1">
      <c r="A654" s="4">
        <v>646</v>
      </c>
      <c r="B654" s="663">
        <v>5</v>
      </c>
      <c r="C654" s="3" t="s">
        <v>292</v>
      </c>
      <c r="D654" s="188" t="s">
        <v>731</v>
      </c>
      <c r="E654" s="31" t="s">
        <v>732</v>
      </c>
      <c r="F654" s="12" t="s">
        <v>75</v>
      </c>
      <c r="G654" s="12" t="s">
        <v>49</v>
      </c>
      <c r="H654" s="3" t="s">
        <v>68</v>
      </c>
      <c r="I654" s="481">
        <v>18</v>
      </c>
      <c r="J654" s="488" t="s">
        <v>71</v>
      </c>
      <c r="K654" s="481">
        <v>19</v>
      </c>
      <c r="L654" s="488" t="s">
        <v>415</v>
      </c>
      <c r="M654" s="13" t="s">
        <v>724</v>
      </c>
      <c r="P654" s="66"/>
      <c r="Q654" s="66"/>
      <c r="S654" s="14"/>
    </row>
    <row r="655" spans="1:19" ht="25.5" customHeight="1">
      <c r="A655" s="4">
        <v>647</v>
      </c>
      <c r="B655" s="663">
        <v>6</v>
      </c>
      <c r="C655" s="3" t="s">
        <v>315</v>
      </c>
      <c r="D655" s="188" t="s">
        <v>733</v>
      </c>
      <c r="E655" s="31" t="s">
        <v>734</v>
      </c>
      <c r="F655" s="28" t="s">
        <v>75</v>
      </c>
      <c r="G655" s="12" t="s">
        <v>49</v>
      </c>
      <c r="H655" s="3" t="s">
        <v>662</v>
      </c>
      <c r="I655" s="481">
        <v>27</v>
      </c>
      <c r="J655" s="488" t="s">
        <v>33</v>
      </c>
      <c r="K655" s="481">
        <v>28</v>
      </c>
      <c r="L655" s="488" t="s">
        <v>143</v>
      </c>
      <c r="M655" s="13" t="s">
        <v>724</v>
      </c>
      <c r="P655" s="66"/>
      <c r="Q655" s="66"/>
      <c r="S655" s="14"/>
    </row>
    <row r="656" spans="1:19" ht="25.5" customHeight="1">
      <c r="A656" s="4">
        <v>648</v>
      </c>
      <c r="B656" s="663">
        <v>7</v>
      </c>
      <c r="C656" s="328" t="s">
        <v>292</v>
      </c>
      <c r="D656" s="83" t="s">
        <v>735</v>
      </c>
      <c r="E656" s="489" t="s">
        <v>736</v>
      </c>
      <c r="F656" s="490" t="s">
        <v>75</v>
      </c>
      <c r="G656" s="12" t="s">
        <v>49</v>
      </c>
      <c r="H656" s="328" t="s">
        <v>662</v>
      </c>
      <c r="I656" s="491">
        <v>17</v>
      </c>
      <c r="J656" s="492" t="s">
        <v>33</v>
      </c>
      <c r="K656" s="491">
        <v>18</v>
      </c>
      <c r="L656" s="492" t="s">
        <v>143</v>
      </c>
      <c r="M656" s="13" t="s">
        <v>724</v>
      </c>
      <c r="P656" s="66"/>
      <c r="Q656" s="66"/>
      <c r="S656" s="493"/>
    </row>
    <row r="657" spans="1:19" s="9" customFormat="1" ht="25.5" customHeight="1">
      <c r="A657" s="4">
        <v>649</v>
      </c>
      <c r="B657" s="4">
        <v>1</v>
      </c>
      <c r="C657" s="10" t="str">
        <f t="shared" ref="C657:C681" si="17">IF(F657="Nữ","Bà","Ông")</f>
        <v>Bà</v>
      </c>
      <c r="D657" s="138" t="s">
        <v>1473</v>
      </c>
      <c r="E657" s="20" t="s">
        <v>1134</v>
      </c>
      <c r="F657" s="12" t="s">
        <v>42</v>
      </c>
      <c r="G657" s="28" t="s">
        <v>49</v>
      </c>
      <c r="H657" s="12" t="s">
        <v>68</v>
      </c>
      <c r="I657" s="202" t="s">
        <v>464</v>
      </c>
      <c r="J657" s="494" t="s">
        <v>33</v>
      </c>
      <c r="K657" s="192" t="s">
        <v>1148</v>
      </c>
      <c r="L657" s="494" t="s">
        <v>143</v>
      </c>
      <c r="M657" s="4" t="s">
        <v>69</v>
      </c>
      <c r="N657" s="665"/>
      <c r="O657" s="4"/>
      <c r="P657" s="4"/>
      <c r="Q657" s="4"/>
      <c r="R657" s="90"/>
      <c r="S657" s="4"/>
    </row>
    <row r="658" spans="1:19" s="9" customFormat="1" ht="25.5" customHeight="1">
      <c r="A658" s="4">
        <v>650</v>
      </c>
      <c r="B658" s="4">
        <v>2</v>
      </c>
      <c r="C658" s="10" t="s">
        <v>7</v>
      </c>
      <c r="D658" s="138" t="s">
        <v>70</v>
      </c>
      <c r="E658" s="20" t="s">
        <v>1135</v>
      </c>
      <c r="F658" s="12" t="s">
        <v>42</v>
      </c>
      <c r="G658" s="28" t="s">
        <v>49</v>
      </c>
      <c r="H658" s="12" t="s">
        <v>68</v>
      </c>
      <c r="I658" s="202" t="s">
        <v>469</v>
      </c>
      <c r="J658" s="494" t="s">
        <v>71</v>
      </c>
      <c r="K658" s="192" t="s">
        <v>162</v>
      </c>
      <c r="L658" s="494" t="s">
        <v>415</v>
      </c>
      <c r="M658" s="4" t="s">
        <v>69</v>
      </c>
      <c r="N658" s="665"/>
      <c r="O658" s="4"/>
      <c r="P658" s="4"/>
      <c r="Q658" s="4"/>
      <c r="R658" s="90"/>
      <c r="S658" s="4"/>
    </row>
    <row r="659" spans="1:19" s="9" customFormat="1" ht="25.5" customHeight="1">
      <c r="A659" s="4">
        <v>651</v>
      </c>
      <c r="B659" s="4">
        <v>3</v>
      </c>
      <c r="C659" s="10" t="str">
        <f t="shared" si="17"/>
        <v>Bà</v>
      </c>
      <c r="D659" s="138" t="s">
        <v>1474</v>
      </c>
      <c r="E659" s="269" t="s">
        <v>72</v>
      </c>
      <c r="F659" s="12" t="s">
        <v>42</v>
      </c>
      <c r="G659" s="28" t="s">
        <v>49</v>
      </c>
      <c r="H659" s="12" t="s">
        <v>68</v>
      </c>
      <c r="I659" s="202" t="s">
        <v>169</v>
      </c>
      <c r="J659" s="494" t="s">
        <v>190</v>
      </c>
      <c r="K659" s="192" t="s">
        <v>468</v>
      </c>
      <c r="L659" s="494" t="s">
        <v>191</v>
      </c>
      <c r="M659" s="4" t="s">
        <v>69</v>
      </c>
      <c r="N659" s="665"/>
      <c r="O659" s="4"/>
      <c r="P659" s="4"/>
      <c r="Q659" s="4"/>
      <c r="R659" s="90"/>
      <c r="S659" s="4"/>
    </row>
    <row r="660" spans="1:19" s="9" customFormat="1" ht="25.5" customHeight="1">
      <c r="A660" s="4">
        <v>652</v>
      </c>
      <c r="B660" s="4">
        <v>4</v>
      </c>
      <c r="C660" s="10" t="str">
        <f t="shared" si="17"/>
        <v>Ông</v>
      </c>
      <c r="D660" s="138" t="s">
        <v>73</v>
      </c>
      <c r="E660" s="20" t="s">
        <v>74</v>
      </c>
      <c r="F660" s="12" t="s">
        <v>75</v>
      </c>
      <c r="G660" s="28" t="s">
        <v>104</v>
      </c>
      <c r="H660" s="12" t="s">
        <v>68</v>
      </c>
      <c r="I660" s="202" t="s">
        <v>468</v>
      </c>
      <c r="J660" s="494" t="s">
        <v>33</v>
      </c>
      <c r="K660" s="192" t="s">
        <v>469</v>
      </c>
      <c r="L660" s="494" t="s">
        <v>143</v>
      </c>
      <c r="M660" s="4" t="s">
        <v>69</v>
      </c>
      <c r="N660" s="665"/>
      <c r="O660" s="4"/>
      <c r="P660" s="4"/>
      <c r="Q660" s="4"/>
      <c r="R660" s="90"/>
      <c r="S660" s="4"/>
    </row>
    <row r="661" spans="1:19" s="9" customFormat="1" ht="25.5" customHeight="1">
      <c r="A661" s="4">
        <v>653</v>
      </c>
      <c r="B661" s="4">
        <v>5</v>
      </c>
      <c r="C661" s="10" t="str">
        <f t="shared" si="17"/>
        <v>Bà</v>
      </c>
      <c r="D661" s="138" t="s">
        <v>76</v>
      </c>
      <c r="E661" s="20" t="s">
        <v>1136</v>
      </c>
      <c r="F661" s="12" t="s">
        <v>42</v>
      </c>
      <c r="G661" s="28" t="s">
        <v>49</v>
      </c>
      <c r="H661" s="12" t="s">
        <v>68</v>
      </c>
      <c r="I661" s="202" t="s">
        <v>468</v>
      </c>
      <c r="J661" s="494" t="s">
        <v>33</v>
      </c>
      <c r="K661" s="192" t="s">
        <v>469</v>
      </c>
      <c r="L661" s="494" t="s">
        <v>143</v>
      </c>
      <c r="M661" s="4" t="s">
        <v>69</v>
      </c>
      <c r="N661" s="665"/>
      <c r="O661" s="4"/>
      <c r="P661" s="4"/>
      <c r="Q661" s="4"/>
      <c r="R661" s="90"/>
      <c r="S661" s="4"/>
    </row>
    <row r="662" spans="1:19" s="9" customFormat="1" ht="25.5" customHeight="1">
      <c r="A662" s="4">
        <v>654</v>
      </c>
      <c r="B662" s="4">
        <v>6</v>
      </c>
      <c r="C662" s="10" t="str">
        <f t="shared" si="17"/>
        <v>Bà</v>
      </c>
      <c r="D662" s="138" t="s">
        <v>1475</v>
      </c>
      <c r="E662" s="20" t="s">
        <v>1137</v>
      </c>
      <c r="F662" s="12" t="s">
        <v>42</v>
      </c>
      <c r="G662" s="28" t="s">
        <v>49</v>
      </c>
      <c r="H662" s="12" t="s">
        <v>68</v>
      </c>
      <c r="I662" s="202" t="s">
        <v>468</v>
      </c>
      <c r="J662" s="494" t="s">
        <v>33</v>
      </c>
      <c r="K662" s="192" t="s">
        <v>469</v>
      </c>
      <c r="L662" s="494" t="s">
        <v>143</v>
      </c>
      <c r="M662" s="4" t="s">
        <v>69</v>
      </c>
      <c r="N662" s="665"/>
      <c r="O662" s="4"/>
      <c r="P662" s="4"/>
      <c r="Q662" s="4"/>
      <c r="R662" s="90"/>
      <c r="S662" s="4"/>
    </row>
    <row r="663" spans="1:19" s="9" customFormat="1" ht="25.5" customHeight="1">
      <c r="A663" s="4">
        <v>655</v>
      </c>
      <c r="B663" s="4">
        <v>7</v>
      </c>
      <c r="C663" s="10" t="str">
        <f t="shared" si="17"/>
        <v>Bà</v>
      </c>
      <c r="D663" s="138" t="s">
        <v>77</v>
      </c>
      <c r="E663" s="269" t="s">
        <v>78</v>
      </c>
      <c r="F663" s="12" t="s">
        <v>42</v>
      </c>
      <c r="G663" s="28" t="s">
        <v>49</v>
      </c>
      <c r="H663" s="12" t="s">
        <v>68</v>
      </c>
      <c r="I663" s="202" t="s">
        <v>468</v>
      </c>
      <c r="J663" s="494" t="s">
        <v>33</v>
      </c>
      <c r="K663" s="192" t="s">
        <v>469</v>
      </c>
      <c r="L663" s="494" t="s">
        <v>143</v>
      </c>
      <c r="M663" s="4" t="s">
        <v>69</v>
      </c>
      <c r="N663" s="665"/>
      <c r="O663" s="4"/>
      <c r="P663" s="4"/>
      <c r="Q663" s="4"/>
      <c r="R663" s="90"/>
      <c r="S663" s="4"/>
    </row>
    <row r="664" spans="1:19" s="9" customFormat="1" ht="25.5" customHeight="1">
      <c r="A664" s="4">
        <v>656</v>
      </c>
      <c r="B664" s="4">
        <v>8</v>
      </c>
      <c r="C664" s="10" t="str">
        <f t="shared" si="17"/>
        <v>Bà</v>
      </c>
      <c r="D664" s="138" t="s">
        <v>79</v>
      </c>
      <c r="E664" s="269" t="s">
        <v>80</v>
      </c>
      <c r="F664" s="12" t="s">
        <v>42</v>
      </c>
      <c r="G664" s="28" t="s">
        <v>49</v>
      </c>
      <c r="H664" s="12" t="s">
        <v>68</v>
      </c>
      <c r="I664" s="202" t="s">
        <v>169</v>
      </c>
      <c r="J664" s="494" t="s">
        <v>33</v>
      </c>
      <c r="K664" s="192" t="s">
        <v>468</v>
      </c>
      <c r="L664" s="494" t="s">
        <v>143</v>
      </c>
      <c r="M664" s="4" t="s">
        <v>69</v>
      </c>
      <c r="N664" s="665"/>
      <c r="O664" s="4"/>
      <c r="P664" s="4"/>
      <c r="Q664" s="4"/>
      <c r="R664" s="90"/>
      <c r="S664" s="4"/>
    </row>
    <row r="665" spans="1:19" s="9" customFormat="1" ht="25.5" customHeight="1">
      <c r="A665" s="4">
        <v>657</v>
      </c>
      <c r="B665" s="4">
        <v>9</v>
      </c>
      <c r="C665" s="10" t="str">
        <f t="shared" si="17"/>
        <v>Ông</v>
      </c>
      <c r="D665" s="138" t="s">
        <v>81</v>
      </c>
      <c r="E665" s="20" t="s">
        <v>82</v>
      </c>
      <c r="F665" s="12" t="s">
        <v>75</v>
      </c>
      <c r="G665" s="28" t="s">
        <v>49</v>
      </c>
      <c r="H665" s="12" t="s">
        <v>68</v>
      </c>
      <c r="I665" s="202" t="s">
        <v>169</v>
      </c>
      <c r="J665" s="494" t="s">
        <v>197</v>
      </c>
      <c r="K665" s="192" t="s">
        <v>468</v>
      </c>
      <c r="L665" s="494" t="s">
        <v>407</v>
      </c>
      <c r="M665" s="4" t="s">
        <v>69</v>
      </c>
      <c r="N665" s="665"/>
      <c r="O665" s="4"/>
      <c r="P665" s="4"/>
      <c r="Q665" s="4"/>
      <c r="R665" s="90"/>
      <c r="S665" s="4"/>
    </row>
    <row r="666" spans="1:19" s="9" customFormat="1" ht="25.5" customHeight="1">
      <c r="A666" s="4">
        <v>658</v>
      </c>
      <c r="B666" s="4">
        <v>10</v>
      </c>
      <c r="C666" s="10" t="str">
        <f t="shared" si="17"/>
        <v>Bà</v>
      </c>
      <c r="D666" s="138" t="s">
        <v>83</v>
      </c>
      <c r="E666" s="269" t="s">
        <v>84</v>
      </c>
      <c r="F666" s="12" t="s">
        <v>42</v>
      </c>
      <c r="G666" s="28" t="s">
        <v>49</v>
      </c>
      <c r="H666" s="12" t="s">
        <v>68</v>
      </c>
      <c r="I666" s="202" t="s">
        <v>168</v>
      </c>
      <c r="J666" s="494" t="s">
        <v>33</v>
      </c>
      <c r="K666" s="192" t="s">
        <v>169</v>
      </c>
      <c r="L666" s="494" t="s">
        <v>143</v>
      </c>
      <c r="M666" s="4" t="s">
        <v>69</v>
      </c>
      <c r="N666" s="665"/>
      <c r="O666" s="4"/>
      <c r="P666" s="4"/>
      <c r="Q666" s="4"/>
      <c r="R666" s="90"/>
      <c r="S666" s="4"/>
    </row>
    <row r="667" spans="1:19" s="9" customFormat="1" ht="25.5" customHeight="1">
      <c r="A667" s="4">
        <v>659</v>
      </c>
      <c r="B667" s="4">
        <v>11</v>
      </c>
      <c r="C667" s="10" t="str">
        <f t="shared" si="17"/>
        <v>Bà</v>
      </c>
      <c r="D667" s="138" t="s">
        <v>1266</v>
      </c>
      <c r="E667" s="20" t="s">
        <v>1138</v>
      </c>
      <c r="F667" s="12" t="s">
        <v>42</v>
      </c>
      <c r="G667" s="28" t="s">
        <v>49</v>
      </c>
      <c r="H667" s="12" t="s">
        <v>68</v>
      </c>
      <c r="I667" s="202" t="s">
        <v>168</v>
      </c>
      <c r="J667" s="494" t="s">
        <v>33</v>
      </c>
      <c r="K667" s="192" t="s">
        <v>169</v>
      </c>
      <c r="L667" s="494" t="s">
        <v>143</v>
      </c>
      <c r="M667" s="4" t="s">
        <v>69</v>
      </c>
      <c r="N667" s="665"/>
      <c r="O667" s="4"/>
      <c r="P667" s="4"/>
      <c r="Q667" s="4"/>
      <c r="R667" s="90"/>
      <c r="S667" s="4"/>
    </row>
    <row r="668" spans="1:19" s="9" customFormat="1" ht="25.5" customHeight="1">
      <c r="A668" s="4">
        <v>660</v>
      </c>
      <c r="B668" s="4">
        <v>12</v>
      </c>
      <c r="C668" s="10" t="str">
        <f t="shared" si="17"/>
        <v>Bà</v>
      </c>
      <c r="D668" s="138" t="s">
        <v>85</v>
      </c>
      <c r="E668" s="20" t="s">
        <v>1139</v>
      </c>
      <c r="F668" s="12" t="s">
        <v>42</v>
      </c>
      <c r="G668" s="28" t="s">
        <v>49</v>
      </c>
      <c r="H668" s="12" t="s">
        <v>68</v>
      </c>
      <c r="I668" s="202" t="s">
        <v>169</v>
      </c>
      <c r="J668" s="494" t="s">
        <v>33</v>
      </c>
      <c r="K668" s="192" t="s">
        <v>468</v>
      </c>
      <c r="L668" s="494" t="s">
        <v>143</v>
      </c>
      <c r="M668" s="4" t="s">
        <v>69</v>
      </c>
      <c r="N668" s="665"/>
      <c r="O668" s="4"/>
      <c r="P668" s="4"/>
      <c r="Q668" s="4"/>
      <c r="R668" s="90"/>
      <c r="S668" s="4"/>
    </row>
    <row r="669" spans="1:19" s="9" customFormat="1" ht="25.5" customHeight="1">
      <c r="A669" s="4">
        <v>661</v>
      </c>
      <c r="B669" s="4">
        <v>13</v>
      </c>
      <c r="C669" s="10" t="str">
        <f t="shared" si="17"/>
        <v>Bà</v>
      </c>
      <c r="D669" s="138" t="s">
        <v>86</v>
      </c>
      <c r="E669" s="20" t="s">
        <v>1140</v>
      </c>
      <c r="F669" s="12" t="s">
        <v>42</v>
      </c>
      <c r="G669" s="28" t="s">
        <v>49</v>
      </c>
      <c r="H669" s="12" t="s">
        <v>68</v>
      </c>
      <c r="I669" s="202" t="s">
        <v>169</v>
      </c>
      <c r="J669" s="494" t="s">
        <v>33</v>
      </c>
      <c r="K669" s="192" t="s">
        <v>468</v>
      </c>
      <c r="L669" s="494" t="s">
        <v>143</v>
      </c>
      <c r="M669" s="4" t="s">
        <v>69</v>
      </c>
      <c r="N669" s="665"/>
      <c r="O669" s="4"/>
      <c r="P669" s="4"/>
      <c r="Q669" s="4"/>
      <c r="R669" s="90"/>
      <c r="S669" s="4"/>
    </row>
    <row r="670" spans="1:19" s="9" customFormat="1" ht="25.5" customHeight="1">
      <c r="A670" s="4">
        <v>662</v>
      </c>
      <c r="B670" s="4">
        <v>14</v>
      </c>
      <c r="C670" s="10" t="str">
        <f t="shared" si="17"/>
        <v>Bà</v>
      </c>
      <c r="D670" s="138" t="s">
        <v>1476</v>
      </c>
      <c r="E670" s="269" t="s">
        <v>87</v>
      </c>
      <c r="F670" s="12" t="s">
        <v>42</v>
      </c>
      <c r="G670" s="28" t="s">
        <v>49</v>
      </c>
      <c r="H670" s="12" t="s">
        <v>68</v>
      </c>
      <c r="I670" s="202" t="s">
        <v>172</v>
      </c>
      <c r="J670" s="494" t="s">
        <v>197</v>
      </c>
      <c r="K670" s="192" t="s">
        <v>168</v>
      </c>
      <c r="L670" s="494" t="s">
        <v>407</v>
      </c>
      <c r="M670" s="4" t="s">
        <v>69</v>
      </c>
      <c r="N670" s="665"/>
      <c r="O670" s="4"/>
      <c r="P670" s="4"/>
      <c r="Q670" s="4"/>
      <c r="R670" s="90"/>
      <c r="S670" s="4"/>
    </row>
    <row r="671" spans="1:19" s="9" customFormat="1" ht="25.5" customHeight="1">
      <c r="A671" s="4">
        <v>663</v>
      </c>
      <c r="B671" s="4">
        <v>15</v>
      </c>
      <c r="C671" s="10" t="str">
        <f t="shared" si="17"/>
        <v>Bà</v>
      </c>
      <c r="D671" s="138" t="s">
        <v>88</v>
      </c>
      <c r="E671" s="20" t="s">
        <v>1141</v>
      </c>
      <c r="F671" s="12" t="s">
        <v>42</v>
      </c>
      <c r="G671" s="28" t="s">
        <v>49</v>
      </c>
      <c r="H671" s="12" t="s">
        <v>68</v>
      </c>
      <c r="I671" s="202" t="s">
        <v>176</v>
      </c>
      <c r="J671" s="494" t="s">
        <v>33</v>
      </c>
      <c r="K671" s="192" t="s">
        <v>172</v>
      </c>
      <c r="L671" s="494" t="s">
        <v>143</v>
      </c>
      <c r="M671" s="4" t="s">
        <v>69</v>
      </c>
      <c r="N671" s="665"/>
      <c r="O671" s="4"/>
      <c r="P671" s="4"/>
      <c r="Q671" s="4"/>
      <c r="R671" s="90"/>
      <c r="S671" s="4"/>
    </row>
    <row r="672" spans="1:19" s="9" customFormat="1" ht="25.5" customHeight="1">
      <c r="A672" s="4">
        <v>664</v>
      </c>
      <c r="B672" s="4">
        <v>16</v>
      </c>
      <c r="C672" s="10" t="str">
        <f t="shared" si="17"/>
        <v>Bà</v>
      </c>
      <c r="D672" s="138" t="s">
        <v>1477</v>
      </c>
      <c r="E672" s="269" t="s">
        <v>89</v>
      </c>
      <c r="F672" s="12" t="s">
        <v>42</v>
      </c>
      <c r="G672" s="28" t="s">
        <v>49</v>
      </c>
      <c r="H672" s="12" t="s">
        <v>68</v>
      </c>
      <c r="I672" s="202" t="s">
        <v>176</v>
      </c>
      <c r="J672" s="494" t="s">
        <v>33</v>
      </c>
      <c r="K672" s="192" t="s">
        <v>172</v>
      </c>
      <c r="L672" s="494" t="s">
        <v>143</v>
      </c>
      <c r="M672" s="4" t="s">
        <v>69</v>
      </c>
      <c r="N672" s="665"/>
      <c r="O672" s="4"/>
      <c r="P672" s="4"/>
      <c r="Q672" s="4"/>
      <c r="R672" s="90"/>
      <c r="S672" s="4"/>
    </row>
    <row r="673" spans="1:19" s="9" customFormat="1" ht="25.5" customHeight="1">
      <c r="A673" s="4">
        <v>665</v>
      </c>
      <c r="B673" s="4">
        <v>17</v>
      </c>
      <c r="C673" s="10" t="str">
        <f t="shared" si="17"/>
        <v>Bà</v>
      </c>
      <c r="D673" s="138" t="s">
        <v>90</v>
      </c>
      <c r="E673" s="20" t="s">
        <v>1142</v>
      </c>
      <c r="F673" s="12" t="s">
        <v>42</v>
      </c>
      <c r="G673" s="28" t="s">
        <v>49</v>
      </c>
      <c r="H673" s="12" t="s">
        <v>68</v>
      </c>
      <c r="I673" s="202" t="s">
        <v>176</v>
      </c>
      <c r="J673" s="494" t="s">
        <v>33</v>
      </c>
      <c r="K673" s="192" t="s">
        <v>172</v>
      </c>
      <c r="L673" s="494" t="s">
        <v>143</v>
      </c>
      <c r="M673" s="4" t="s">
        <v>69</v>
      </c>
      <c r="N673" s="665"/>
      <c r="O673" s="4"/>
      <c r="P673" s="4"/>
      <c r="Q673" s="4"/>
      <c r="R673" s="90"/>
      <c r="S673" s="4"/>
    </row>
    <row r="674" spans="1:19" s="9" customFormat="1" ht="25.5" customHeight="1">
      <c r="A674" s="4">
        <v>666</v>
      </c>
      <c r="B674" s="4">
        <v>18</v>
      </c>
      <c r="C674" s="10" t="str">
        <f t="shared" si="17"/>
        <v>Bà</v>
      </c>
      <c r="D674" s="138" t="s">
        <v>91</v>
      </c>
      <c r="E674" s="30" t="s">
        <v>92</v>
      </c>
      <c r="F674" s="12" t="s">
        <v>42</v>
      </c>
      <c r="G674" s="28" t="s">
        <v>49</v>
      </c>
      <c r="H674" s="12" t="s">
        <v>68</v>
      </c>
      <c r="I674" s="202" t="s">
        <v>175</v>
      </c>
      <c r="J674" s="494" t="s">
        <v>33</v>
      </c>
      <c r="K674" s="192" t="s">
        <v>176</v>
      </c>
      <c r="L674" s="494" t="s">
        <v>143</v>
      </c>
      <c r="M674" s="4" t="s">
        <v>69</v>
      </c>
      <c r="N674" s="665"/>
      <c r="O674" s="4"/>
      <c r="P674" s="4"/>
      <c r="Q674" s="4"/>
      <c r="R674" s="90"/>
      <c r="S674" s="4"/>
    </row>
    <row r="675" spans="1:19" s="9" customFormat="1" ht="25.5" customHeight="1">
      <c r="A675" s="4">
        <v>667</v>
      </c>
      <c r="B675" s="82">
        <v>1</v>
      </c>
      <c r="C675" s="10" t="str">
        <f t="shared" si="17"/>
        <v>Bà</v>
      </c>
      <c r="D675" s="24" t="s">
        <v>944</v>
      </c>
      <c r="E675" s="31" t="s">
        <v>945</v>
      </c>
      <c r="F675" s="12" t="s">
        <v>42</v>
      </c>
      <c r="G675" s="12" t="s">
        <v>43</v>
      </c>
      <c r="H675" s="3" t="s">
        <v>68</v>
      </c>
      <c r="I675" s="22" t="s">
        <v>468</v>
      </c>
      <c r="J675" s="47" t="s">
        <v>33</v>
      </c>
      <c r="K675" s="131" t="s">
        <v>469</v>
      </c>
      <c r="L675" s="47" t="s">
        <v>143</v>
      </c>
      <c r="M675" s="13" t="s">
        <v>946</v>
      </c>
      <c r="N675" s="665">
        <v>1</v>
      </c>
      <c r="O675" s="4">
        <v>2</v>
      </c>
      <c r="P675" s="14">
        <v>2015</v>
      </c>
      <c r="Q675" s="14">
        <v>2016</v>
      </c>
      <c r="R675" s="50">
        <v>16</v>
      </c>
      <c r="S675" s="4"/>
    </row>
    <row r="676" spans="1:19" s="9" customFormat="1" ht="25.5" customHeight="1">
      <c r="A676" s="4">
        <v>668</v>
      </c>
      <c r="B676" s="82">
        <v>2</v>
      </c>
      <c r="C676" s="10" t="str">
        <f>IF(F676="Nữ","Bà","Ông")</f>
        <v>Bà</v>
      </c>
      <c r="D676" s="24" t="s">
        <v>947</v>
      </c>
      <c r="E676" s="31" t="s">
        <v>948</v>
      </c>
      <c r="F676" s="12" t="s">
        <v>42</v>
      </c>
      <c r="G676" s="12" t="s">
        <v>104</v>
      </c>
      <c r="H676" s="3" t="s">
        <v>68</v>
      </c>
      <c r="I676" s="22" t="s">
        <v>168</v>
      </c>
      <c r="J676" s="47" t="s">
        <v>33</v>
      </c>
      <c r="K676" s="131" t="s">
        <v>169</v>
      </c>
      <c r="L676" s="47" t="s">
        <v>143</v>
      </c>
      <c r="M676" s="13" t="s">
        <v>946</v>
      </c>
      <c r="N676" s="665"/>
      <c r="O676" s="4"/>
      <c r="P676" s="14"/>
      <c r="Q676" s="14"/>
      <c r="R676" s="50"/>
      <c r="S676" s="4"/>
    </row>
    <row r="677" spans="1:19" s="9" customFormat="1" ht="25.5" customHeight="1">
      <c r="A677" s="4">
        <v>669</v>
      </c>
      <c r="B677" s="82">
        <v>3</v>
      </c>
      <c r="C677" s="10" t="str">
        <f t="shared" si="17"/>
        <v>Bà</v>
      </c>
      <c r="D677" s="24" t="s">
        <v>403</v>
      </c>
      <c r="E677" s="30" t="s">
        <v>949</v>
      </c>
      <c r="F677" s="12" t="s">
        <v>42</v>
      </c>
      <c r="G677" s="28" t="s">
        <v>49</v>
      </c>
      <c r="H677" s="3" t="s">
        <v>662</v>
      </c>
      <c r="I677" s="22" t="s">
        <v>464</v>
      </c>
      <c r="J677" s="47" t="s">
        <v>33</v>
      </c>
      <c r="K677" s="131" t="s">
        <v>1148</v>
      </c>
      <c r="L677" s="47" t="s">
        <v>143</v>
      </c>
      <c r="M677" s="13" t="s">
        <v>946</v>
      </c>
      <c r="N677" s="665"/>
      <c r="O677" s="4"/>
      <c r="P677" s="14"/>
      <c r="Q677" s="14"/>
      <c r="R677" s="50"/>
      <c r="S677" s="4"/>
    </row>
    <row r="678" spans="1:19" s="9" customFormat="1" ht="25.5" customHeight="1">
      <c r="A678" s="4">
        <v>670</v>
      </c>
      <c r="B678" s="82">
        <v>4</v>
      </c>
      <c r="C678" s="10" t="str">
        <f t="shared" si="17"/>
        <v>Ông</v>
      </c>
      <c r="D678" s="24" t="s">
        <v>950</v>
      </c>
      <c r="E678" s="30" t="s">
        <v>951</v>
      </c>
      <c r="F678" s="12" t="s">
        <v>75</v>
      </c>
      <c r="G678" s="28" t="s">
        <v>49</v>
      </c>
      <c r="H678" s="3" t="s">
        <v>68</v>
      </c>
      <c r="I678" s="22" t="s">
        <v>464</v>
      </c>
      <c r="J678" s="47" t="s">
        <v>33</v>
      </c>
      <c r="K678" s="131" t="s">
        <v>1148</v>
      </c>
      <c r="L678" s="47" t="s">
        <v>143</v>
      </c>
      <c r="M678" s="13" t="s">
        <v>946</v>
      </c>
      <c r="N678" s="665"/>
      <c r="O678" s="4"/>
      <c r="P678" s="14"/>
      <c r="Q678" s="14"/>
      <c r="R678" s="50"/>
      <c r="S678" s="4"/>
    </row>
    <row r="679" spans="1:19" s="9" customFormat="1" ht="25.5" customHeight="1">
      <c r="A679" s="4">
        <v>671</v>
      </c>
      <c r="B679" s="82">
        <v>5</v>
      </c>
      <c r="C679" s="10" t="str">
        <f t="shared" si="17"/>
        <v>Ông</v>
      </c>
      <c r="D679" s="24" t="s">
        <v>952</v>
      </c>
      <c r="E679" s="30" t="s">
        <v>953</v>
      </c>
      <c r="F679" s="12" t="s">
        <v>75</v>
      </c>
      <c r="G679" s="28" t="s">
        <v>49</v>
      </c>
      <c r="H679" s="3" t="s">
        <v>68</v>
      </c>
      <c r="I679" s="22" t="s">
        <v>172</v>
      </c>
      <c r="J679" s="47" t="s">
        <v>33</v>
      </c>
      <c r="K679" s="131" t="s">
        <v>168</v>
      </c>
      <c r="L679" s="47" t="s">
        <v>143</v>
      </c>
      <c r="M679" s="13" t="s">
        <v>946</v>
      </c>
      <c r="N679" s="665"/>
      <c r="O679" s="4"/>
      <c r="P679" s="14"/>
      <c r="Q679" s="14"/>
      <c r="R679" s="50"/>
      <c r="S679" s="4"/>
    </row>
    <row r="680" spans="1:19" s="9" customFormat="1" ht="25.5" customHeight="1">
      <c r="A680" s="4">
        <v>672</v>
      </c>
      <c r="B680" s="82">
        <v>6</v>
      </c>
      <c r="C680" s="10" t="str">
        <f t="shared" si="17"/>
        <v>Bà</v>
      </c>
      <c r="D680" s="24" t="s">
        <v>954</v>
      </c>
      <c r="E680" s="30" t="s">
        <v>955</v>
      </c>
      <c r="F680" s="12" t="s">
        <v>42</v>
      </c>
      <c r="G680" s="28" t="s">
        <v>49</v>
      </c>
      <c r="H680" s="3" t="s">
        <v>68</v>
      </c>
      <c r="I680" s="22" t="s">
        <v>168</v>
      </c>
      <c r="J680" s="47" t="s">
        <v>33</v>
      </c>
      <c r="K680" s="131" t="s">
        <v>169</v>
      </c>
      <c r="L680" s="47" t="s">
        <v>143</v>
      </c>
      <c r="M680" s="13" t="s">
        <v>946</v>
      </c>
      <c r="N680" s="665"/>
      <c r="O680" s="4"/>
      <c r="P680" s="14"/>
      <c r="Q680" s="14"/>
      <c r="R680" s="50"/>
      <c r="S680" s="4"/>
    </row>
    <row r="681" spans="1:19" s="9" customFormat="1" ht="25.5" customHeight="1">
      <c r="A681" s="4">
        <v>673</v>
      </c>
      <c r="B681" s="663">
        <v>7</v>
      </c>
      <c r="C681" s="10" t="str">
        <f t="shared" si="17"/>
        <v>Bà</v>
      </c>
      <c r="D681" s="24" t="s">
        <v>957</v>
      </c>
      <c r="E681" s="30" t="s">
        <v>958</v>
      </c>
      <c r="F681" s="12" t="s">
        <v>42</v>
      </c>
      <c r="G681" s="28" t="s">
        <v>49</v>
      </c>
      <c r="H681" s="3" t="s">
        <v>68</v>
      </c>
      <c r="I681" s="22" t="s">
        <v>176</v>
      </c>
      <c r="J681" s="47" t="s">
        <v>197</v>
      </c>
      <c r="K681" s="131" t="s">
        <v>172</v>
      </c>
      <c r="L681" s="47" t="s">
        <v>407</v>
      </c>
      <c r="M681" s="13" t="s">
        <v>946</v>
      </c>
      <c r="N681" s="665"/>
      <c r="O681" s="4"/>
      <c r="P681" s="14"/>
      <c r="Q681" s="14"/>
      <c r="R681" s="50"/>
      <c r="S681" s="4"/>
    </row>
    <row r="682" spans="1:19" s="9" customFormat="1" ht="25.5" customHeight="1">
      <c r="A682" s="4">
        <v>674</v>
      </c>
      <c r="B682" s="663">
        <v>8</v>
      </c>
      <c r="C682" s="10" t="str">
        <f>IF(F682="Nữ","Bà","Ông")</f>
        <v>Bà</v>
      </c>
      <c r="D682" s="24" t="s">
        <v>959</v>
      </c>
      <c r="E682" s="30" t="s">
        <v>960</v>
      </c>
      <c r="F682" s="12" t="s">
        <v>42</v>
      </c>
      <c r="G682" s="28" t="s">
        <v>49</v>
      </c>
      <c r="H682" s="3" t="s">
        <v>68</v>
      </c>
      <c r="I682" s="22" t="s">
        <v>1150</v>
      </c>
      <c r="J682" s="47" t="s">
        <v>197</v>
      </c>
      <c r="K682" s="131" t="s">
        <v>463</v>
      </c>
      <c r="L682" s="47" t="s">
        <v>407</v>
      </c>
      <c r="M682" s="13" t="s">
        <v>946</v>
      </c>
      <c r="N682" s="665"/>
      <c r="O682" s="4"/>
      <c r="P682" s="14"/>
      <c r="Q682" s="14"/>
      <c r="R682" s="50"/>
      <c r="S682" s="4"/>
    </row>
    <row r="683" spans="1:19" s="9" customFormat="1" ht="25.5" customHeight="1">
      <c r="A683" s="4">
        <v>675</v>
      </c>
      <c r="B683" s="663">
        <v>9</v>
      </c>
      <c r="C683" s="10" t="str">
        <f>IF(F683="Nữ","Bà","Ông")</f>
        <v>Ông</v>
      </c>
      <c r="D683" s="24" t="s">
        <v>961</v>
      </c>
      <c r="E683" s="30" t="s">
        <v>962</v>
      </c>
      <c r="F683" s="12" t="s">
        <v>75</v>
      </c>
      <c r="G683" s="28" t="s">
        <v>49</v>
      </c>
      <c r="H683" s="3" t="s">
        <v>68</v>
      </c>
      <c r="I683" s="22" t="s">
        <v>172</v>
      </c>
      <c r="J683" s="47" t="s">
        <v>197</v>
      </c>
      <c r="K683" s="131" t="s">
        <v>168</v>
      </c>
      <c r="L683" s="47" t="s">
        <v>407</v>
      </c>
      <c r="M683" s="13" t="s">
        <v>946</v>
      </c>
      <c r="N683" s="665"/>
      <c r="O683" s="4"/>
      <c r="P683" s="14"/>
      <c r="Q683" s="14"/>
      <c r="R683" s="50"/>
      <c r="S683" s="4"/>
    </row>
    <row r="684" spans="1:19" s="497" customFormat="1" ht="25.5" customHeight="1">
      <c r="A684" s="4">
        <v>676</v>
      </c>
      <c r="B684" s="562">
        <v>1</v>
      </c>
      <c r="C684" s="143" t="s">
        <v>292</v>
      </c>
      <c r="D684" s="608" t="s">
        <v>963</v>
      </c>
      <c r="E684" s="114" t="s">
        <v>705</v>
      </c>
      <c r="F684" s="114" t="s">
        <v>75</v>
      </c>
      <c r="G684" s="317" t="s">
        <v>104</v>
      </c>
      <c r="H684" s="114" t="s">
        <v>68</v>
      </c>
      <c r="I684" s="23" t="s">
        <v>172</v>
      </c>
      <c r="J684" s="104" t="s">
        <v>33</v>
      </c>
      <c r="K684" s="131" t="s">
        <v>168</v>
      </c>
      <c r="L684" s="104" t="s">
        <v>143</v>
      </c>
      <c r="M684" s="326" t="s">
        <v>1034</v>
      </c>
      <c r="N684" s="562">
        <v>1</v>
      </c>
      <c r="O684" s="326">
        <v>3</v>
      </c>
      <c r="P684" s="495">
        <v>2015</v>
      </c>
      <c r="Q684" s="495">
        <v>2016</v>
      </c>
      <c r="R684" s="496">
        <v>27</v>
      </c>
      <c r="S684" s="326"/>
    </row>
    <row r="685" spans="1:19" s="498" customFormat="1" ht="25.5" customHeight="1">
      <c r="A685" s="4">
        <v>677</v>
      </c>
      <c r="B685" s="562">
        <v>2</v>
      </c>
      <c r="C685" s="143" t="s">
        <v>292</v>
      </c>
      <c r="D685" s="608" t="s">
        <v>964</v>
      </c>
      <c r="E685" s="114" t="s">
        <v>965</v>
      </c>
      <c r="F685" s="114" t="s">
        <v>75</v>
      </c>
      <c r="G685" s="317" t="s">
        <v>22</v>
      </c>
      <c r="H685" s="114" t="s">
        <v>68</v>
      </c>
      <c r="I685" s="23" t="s">
        <v>238</v>
      </c>
      <c r="J685" s="104" t="s">
        <v>33</v>
      </c>
      <c r="K685" s="131" t="s">
        <v>1149</v>
      </c>
      <c r="L685" s="104" t="s">
        <v>143</v>
      </c>
      <c r="M685" s="326" t="s">
        <v>1034</v>
      </c>
      <c r="P685" s="499"/>
      <c r="Q685" s="499"/>
      <c r="R685" s="500"/>
      <c r="S685" s="495"/>
    </row>
    <row r="686" spans="1:19" s="498" customFormat="1" ht="25.5" customHeight="1">
      <c r="A686" s="4">
        <v>678</v>
      </c>
      <c r="B686" s="562">
        <v>3</v>
      </c>
      <c r="C686" s="143" t="s">
        <v>292</v>
      </c>
      <c r="D686" s="608" t="s">
        <v>966</v>
      </c>
      <c r="E686" s="114" t="s">
        <v>967</v>
      </c>
      <c r="F686" s="114" t="s">
        <v>75</v>
      </c>
      <c r="G686" s="317" t="s">
        <v>22</v>
      </c>
      <c r="H686" s="114" t="s">
        <v>68</v>
      </c>
      <c r="I686" s="23" t="s">
        <v>468</v>
      </c>
      <c r="J686" s="104" t="s">
        <v>33</v>
      </c>
      <c r="K686" s="131" t="s">
        <v>469</v>
      </c>
      <c r="L686" s="104" t="s">
        <v>143</v>
      </c>
      <c r="M686" s="326" t="s">
        <v>1034</v>
      </c>
      <c r="P686" s="499"/>
      <c r="Q686" s="499"/>
      <c r="R686" s="500"/>
      <c r="S686" s="495"/>
    </row>
    <row r="687" spans="1:19" s="498" customFormat="1" ht="25.5" customHeight="1">
      <c r="A687" s="4">
        <v>679</v>
      </c>
      <c r="B687" s="562">
        <v>4</v>
      </c>
      <c r="C687" s="143" t="s">
        <v>7</v>
      </c>
      <c r="D687" s="608" t="s">
        <v>968</v>
      </c>
      <c r="E687" s="104" t="s">
        <v>1143</v>
      </c>
      <c r="F687" s="114" t="s">
        <v>42</v>
      </c>
      <c r="G687" s="317" t="s">
        <v>22</v>
      </c>
      <c r="H687" s="114" t="s">
        <v>68</v>
      </c>
      <c r="I687" s="23" t="s">
        <v>468</v>
      </c>
      <c r="J687" s="104" t="s">
        <v>33</v>
      </c>
      <c r="K687" s="131" t="s">
        <v>469</v>
      </c>
      <c r="L687" s="104" t="s">
        <v>143</v>
      </c>
      <c r="M687" s="326" t="s">
        <v>1034</v>
      </c>
      <c r="P687" s="499"/>
      <c r="Q687" s="499"/>
      <c r="R687" s="500"/>
      <c r="S687" s="495"/>
    </row>
    <row r="688" spans="1:19" s="498" customFormat="1" ht="25.5" customHeight="1">
      <c r="A688" s="4">
        <v>680</v>
      </c>
      <c r="B688" s="562">
        <v>5</v>
      </c>
      <c r="C688" s="143" t="s">
        <v>7</v>
      </c>
      <c r="D688" s="608" t="s">
        <v>969</v>
      </c>
      <c r="E688" s="114" t="s">
        <v>970</v>
      </c>
      <c r="F688" s="114" t="s">
        <v>42</v>
      </c>
      <c r="G688" s="317" t="s">
        <v>22</v>
      </c>
      <c r="H688" s="114" t="s">
        <v>68</v>
      </c>
      <c r="I688" s="23" t="s">
        <v>169</v>
      </c>
      <c r="J688" s="104" t="s">
        <v>33</v>
      </c>
      <c r="K688" s="131" t="s">
        <v>468</v>
      </c>
      <c r="L688" s="104" t="s">
        <v>143</v>
      </c>
      <c r="M688" s="326" t="s">
        <v>1034</v>
      </c>
      <c r="P688" s="499"/>
      <c r="Q688" s="499"/>
      <c r="R688" s="500"/>
      <c r="S688" s="495"/>
    </row>
    <row r="689" spans="1:19" s="498" customFormat="1" ht="25.5" customHeight="1">
      <c r="A689" s="4">
        <v>681</v>
      </c>
      <c r="B689" s="562">
        <v>6</v>
      </c>
      <c r="C689" s="143" t="s">
        <v>7</v>
      </c>
      <c r="D689" s="608" t="s">
        <v>971</v>
      </c>
      <c r="E689" s="114" t="s">
        <v>972</v>
      </c>
      <c r="F689" s="114" t="s">
        <v>42</v>
      </c>
      <c r="G689" s="317" t="s">
        <v>22</v>
      </c>
      <c r="H689" s="114" t="s">
        <v>68</v>
      </c>
      <c r="I689" s="23" t="s">
        <v>168</v>
      </c>
      <c r="J689" s="104" t="s">
        <v>33</v>
      </c>
      <c r="K689" s="131" t="s">
        <v>169</v>
      </c>
      <c r="L689" s="104" t="s">
        <v>143</v>
      </c>
      <c r="M689" s="326" t="s">
        <v>1034</v>
      </c>
      <c r="P689" s="499"/>
      <c r="Q689" s="499"/>
      <c r="R689" s="500"/>
      <c r="S689" s="495"/>
    </row>
    <row r="690" spans="1:19" s="498" customFormat="1" ht="25.5" customHeight="1">
      <c r="A690" s="4">
        <v>682</v>
      </c>
      <c r="B690" s="562">
        <v>7</v>
      </c>
      <c r="C690" s="143" t="s">
        <v>292</v>
      </c>
      <c r="D690" s="608" t="s">
        <v>973</v>
      </c>
      <c r="E690" s="114" t="s">
        <v>227</v>
      </c>
      <c r="F690" s="114" t="s">
        <v>75</v>
      </c>
      <c r="G690" s="317" t="s">
        <v>22</v>
      </c>
      <c r="H690" s="114" t="s">
        <v>68</v>
      </c>
      <c r="I690" s="23" t="s">
        <v>172</v>
      </c>
      <c r="J690" s="104" t="s">
        <v>197</v>
      </c>
      <c r="K690" s="131" t="s">
        <v>168</v>
      </c>
      <c r="L690" s="104" t="s">
        <v>407</v>
      </c>
      <c r="M690" s="326" t="s">
        <v>1034</v>
      </c>
      <c r="P690" s="499"/>
      <c r="Q690" s="499"/>
      <c r="R690" s="500"/>
      <c r="S690" s="495"/>
    </row>
    <row r="691" spans="1:19" s="498" customFormat="1" ht="25.5" customHeight="1">
      <c r="A691" s="4">
        <v>683</v>
      </c>
      <c r="B691" s="562">
        <v>8</v>
      </c>
      <c r="C691" s="143" t="s">
        <v>7</v>
      </c>
      <c r="D691" s="608" t="s">
        <v>974</v>
      </c>
      <c r="E691" s="114" t="s">
        <v>975</v>
      </c>
      <c r="F691" s="114" t="s">
        <v>42</v>
      </c>
      <c r="G691" s="317" t="s">
        <v>22</v>
      </c>
      <c r="H691" s="114" t="s">
        <v>68</v>
      </c>
      <c r="I691" s="23" t="s">
        <v>176</v>
      </c>
      <c r="J691" s="104" t="s">
        <v>33</v>
      </c>
      <c r="K691" s="131" t="s">
        <v>172</v>
      </c>
      <c r="L691" s="104" t="s">
        <v>143</v>
      </c>
      <c r="M691" s="326" t="s">
        <v>1034</v>
      </c>
      <c r="P691" s="499"/>
      <c r="Q691" s="499"/>
      <c r="R691" s="500"/>
      <c r="S691" s="495"/>
    </row>
    <row r="692" spans="1:19" s="498" customFormat="1" ht="25.5" customHeight="1">
      <c r="A692" s="4">
        <v>684</v>
      </c>
      <c r="B692" s="562">
        <v>9</v>
      </c>
      <c r="C692" s="143" t="s">
        <v>7</v>
      </c>
      <c r="D692" s="608" t="s">
        <v>976</v>
      </c>
      <c r="E692" s="114" t="s">
        <v>977</v>
      </c>
      <c r="F692" s="114" t="s">
        <v>42</v>
      </c>
      <c r="G692" s="317" t="s">
        <v>22</v>
      </c>
      <c r="H692" s="114" t="s">
        <v>68</v>
      </c>
      <c r="I692" s="23" t="s">
        <v>180</v>
      </c>
      <c r="J692" s="104" t="s">
        <v>33</v>
      </c>
      <c r="K692" s="131" t="s">
        <v>1147</v>
      </c>
      <c r="L692" s="104" t="s">
        <v>143</v>
      </c>
      <c r="M692" s="326" t="s">
        <v>1034</v>
      </c>
      <c r="P692" s="499"/>
      <c r="Q692" s="499"/>
      <c r="R692" s="500"/>
      <c r="S692" s="495"/>
    </row>
    <row r="693" spans="1:19" s="36" customFormat="1" ht="25.5" customHeight="1">
      <c r="A693" s="4">
        <v>685</v>
      </c>
      <c r="B693" s="563">
        <v>1</v>
      </c>
      <c r="C693" s="437" t="s">
        <v>7</v>
      </c>
      <c r="D693" s="504" t="s">
        <v>978</v>
      </c>
      <c r="E693" s="439" t="s">
        <v>979</v>
      </c>
      <c r="F693" s="437" t="s">
        <v>42</v>
      </c>
      <c r="G693" s="501" t="s">
        <v>49</v>
      </c>
      <c r="H693" s="437" t="s">
        <v>68</v>
      </c>
      <c r="I693" s="502" t="s">
        <v>477</v>
      </c>
      <c r="J693" s="503" t="s">
        <v>190</v>
      </c>
      <c r="K693" s="502" t="s">
        <v>235</v>
      </c>
      <c r="L693" s="503" t="s">
        <v>191</v>
      </c>
      <c r="M693" s="440" t="s">
        <v>980</v>
      </c>
      <c r="N693" s="688"/>
      <c r="O693" s="124"/>
      <c r="P693" s="124"/>
      <c r="Q693" s="124"/>
      <c r="R693" s="416"/>
      <c r="S693" s="35"/>
    </row>
    <row r="694" spans="1:19" s="36" customFormat="1" ht="25.5" customHeight="1">
      <c r="A694" s="4">
        <v>686</v>
      </c>
      <c r="B694" s="563">
        <v>2</v>
      </c>
      <c r="C694" s="437" t="s">
        <v>7</v>
      </c>
      <c r="D694" s="504" t="s">
        <v>981</v>
      </c>
      <c r="E694" s="436" t="s">
        <v>982</v>
      </c>
      <c r="F694" s="437" t="s">
        <v>42</v>
      </c>
      <c r="G694" s="501" t="s">
        <v>49</v>
      </c>
      <c r="H694" s="437" t="s">
        <v>68</v>
      </c>
      <c r="I694" s="502" t="s">
        <v>236</v>
      </c>
      <c r="J694" s="503" t="s">
        <v>190</v>
      </c>
      <c r="K694" s="502" t="s">
        <v>183</v>
      </c>
      <c r="L694" s="503" t="s">
        <v>191</v>
      </c>
      <c r="M694" s="440" t="s">
        <v>980</v>
      </c>
      <c r="N694" s="688"/>
      <c r="O694" s="124"/>
      <c r="P694" s="124"/>
      <c r="Q694" s="124"/>
      <c r="R694" s="416"/>
      <c r="S694" s="35"/>
    </row>
    <row r="695" spans="1:19" s="36" customFormat="1" ht="25.5" customHeight="1">
      <c r="A695" s="4">
        <v>687</v>
      </c>
      <c r="B695" s="563">
        <v>3</v>
      </c>
      <c r="C695" s="437" t="s">
        <v>7</v>
      </c>
      <c r="D695" s="504" t="s">
        <v>983</v>
      </c>
      <c r="E695" s="437" t="s">
        <v>984</v>
      </c>
      <c r="F695" s="437" t="s">
        <v>42</v>
      </c>
      <c r="G695" s="501" t="s">
        <v>49</v>
      </c>
      <c r="H695" s="437" t="s">
        <v>68</v>
      </c>
      <c r="I695" s="502" t="s">
        <v>176</v>
      </c>
      <c r="J695" s="503" t="s">
        <v>33</v>
      </c>
      <c r="K695" s="502" t="s">
        <v>172</v>
      </c>
      <c r="L695" s="503" t="s">
        <v>143</v>
      </c>
      <c r="M695" s="440" t="s">
        <v>980</v>
      </c>
      <c r="N695" s="688"/>
      <c r="O695" s="124"/>
      <c r="P695" s="124"/>
      <c r="Q695" s="124"/>
      <c r="R695" s="416"/>
      <c r="S695" s="35"/>
    </row>
    <row r="696" spans="1:19" s="36" customFormat="1" ht="25.5" customHeight="1">
      <c r="A696" s="4">
        <v>688</v>
      </c>
      <c r="B696" s="563">
        <v>4</v>
      </c>
      <c r="C696" s="437" t="s">
        <v>7</v>
      </c>
      <c r="D696" s="505" t="s">
        <v>985</v>
      </c>
      <c r="E696" s="506" t="s">
        <v>986</v>
      </c>
      <c r="F696" s="437" t="s">
        <v>42</v>
      </c>
      <c r="G696" s="501" t="s">
        <v>49</v>
      </c>
      <c r="H696" s="437" t="s">
        <v>68</v>
      </c>
      <c r="I696" s="502" t="s">
        <v>168</v>
      </c>
      <c r="J696" s="503" t="s">
        <v>33</v>
      </c>
      <c r="K696" s="502" t="s">
        <v>169</v>
      </c>
      <c r="L696" s="503" t="s">
        <v>143</v>
      </c>
      <c r="M696" s="440" t="s">
        <v>980</v>
      </c>
      <c r="N696" s="688"/>
      <c r="O696" s="124"/>
      <c r="P696" s="124"/>
      <c r="Q696" s="124"/>
      <c r="R696" s="416"/>
      <c r="S696" s="35"/>
    </row>
    <row r="697" spans="1:19" s="36" customFormat="1" ht="25.5" customHeight="1">
      <c r="A697" s="4">
        <v>689</v>
      </c>
      <c r="B697" s="563">
        <v>5</v>
      </c>
      <c r="C697" s="437" t="s">
        <v>292</v>
      </c>
      <c r="D697" s="504" t="s">
        <v>987</v>
      </c>
      <c r="E697" s="506">
        <v>29857</v>
      </c>
      <c r="F697" s="437" t="s">
        <v>75</v>
      </c>
      <c r="G697" s="501" t="s">
        <v>49</v>
      </c>
      <c r="H697" s="437" t="s">
        <v>662</v>
      </c>
      <c r="I697" s="502" t="s">
        <v>168</v>
      </c>
      <c r="J697" s="503" t="s">
        <v>33</v>
      </c>
      <c r="K697" s="502" t="s">
        <v>169</v>
      </c>
      <c r="L697" s="503" t="s">
        <v>143</v>
      </c>
      <c r="M697" s="440" t="s">
        <v>980</v>
      </c>
      <c r="N697" s="688"/>
      <c r="O697" s="124"/>
      <c r="P697" s="124"/>
      <c r="Q697" s="124"/>
      <c r="R697" s="416"/>
      <c r="S697" s="35"/>
    </row>
    <row r="698" spans="1:19" s="36" customFormat="1" ht="25.5" customHeight="1">
      <c r="A698" s="4">
        <v>690</v>
      </c>
      <c r="B698" s="563">
        <v>6</v>
      </c>
      <c r="C698" s="437" t="s">
        <v>292</v>
      </c>
      <c r="D698" s="504" t="s">
        <v>988</v>
      </c>
      <c r="E698" s="436" t="s">
        <v>989</v>
      </c>
      <c r="F698" s="437" t="s">
        <v>75</v>
      </c>
      <c r="G698" s="501" t="s">
        <v>49</v>
      </c>
      <c r="H698" s="437" t="s">
        <v>662</v>
      </c>
      <c r="I698" s="502" t="s">
        <v>168</v>
      </c>
      <c r="J698" s="503" t="s">
        <v>33</v>
      </c>
      <c r="K698" s="502" t="s">
        <v>169</v>
      </c>
      <c r="L698" s="503" t="s">
        <v>143</v>
      </c>
      <c r="M698" s="440" t="s">
        <v>980</v>
      </c>
      <c r="N698" s="688"/>
      <c r="O698" s="124"/>
      <c r="P698" s="124"/>
      <c r="Q698" s="124"/>
      <c r="R698" s="416"/>
      <c r="S698" s="35"/>
    </row>
    <row r="699" spans="1:19" s="36" customFormat="1" ht="25.5" customHeight="1">
      <c r="A699" s="4">
        <v>691</v>
      </c>
      <c r="B699" s="563">
        <v>7</v>
      </c>
      <c r="C699" s="437" t="s">
        <v>7</v>
      </c>
      <c r="D699" s="504" t="s">
        <v>990</v>
      </c>
      <c r="E699" s="439" t="s">
        <v>991</v>
      </c>
      <c r="F699" s="437" t="s">
        <v>42</v>
      </c>
      <c r="G699" s="501" t="s">
        <v>104</v>
      </c>
      <c r="H699" s="437" t="s">
        <v>68</v>
      </c>
      <c r="I699" s="502" t="s">
        <v>169</v>
      </c>
      <c r="J699" s="503" t="s">
        <v>33</v>
      </c>
      <c r="K699" s="502" t="s">
        <v>468</v>
      </c>
      <c r="L699" s="503" t="s">
        <v>143</v>
      </c>
      <c r="M699" s="440" t="s">
        <v>980</v>
      </c>
      <c r="N699" s="688"/>
      <c r="O699" s="124"/>
      <c r="P699" s="124"/>
      <c r="Q699" s="124"/>
      <c r="R699" s="416"/>
      <c r="S699" s="35"/>
    </row>
    <row r="700" spans="1:19" s="36" customFormat="1" ht="25.5" customHeight="1">
      <c r="A700" s="4">
        <v>692</v>
      </c>
      <c r="B700" s="563">
        <v>8</v>
      </c>
      <c r="C700" s="437" t="s">
        <v>292</v>
      </c>
      <c r="D700" s="505" t="s">
        <v>992</v>
      </c>
      <c r="E700" s="506">
        <v>28501</v>
      </c>
      <c r="F700" s="437" t="s">
        <v>75</v>
      </c>
      <c r="G700" s="501" t="s">
        <v>49</v>
      </c>
      <c r="H700" s="437" t="s">
        <v>68</v>
      </c>
      <c r="I700" s="502" t="s">
        <v>468</v>
      </c>
      <c r="J700" s="503" t="s">
        <v>197</v>
      </c>
      <c r="K700" s="502" t="s">
        <v>469</v>
      </c>
      <c r="L700" s="503" t="s">
        <v>407</v>
      </c>
      <c r="M700" s="440" t="s">
        <v>980</v>
      </c>
      <c r="N700" s="688"/>
      <c r="O700" s="124"/>
      <c r="P700" s="124"/>
      <c r="Q700" s="124"/>
      <c r="R700" s="416"/>
      <c r="S700" s="35"/>
    </row>
    <row r="701" spans="1:19" s="36" customFormat="1" ht="25.5" customHeight="1">
      <c r="A701" s="4">
        <v>693</v>
      </c>
      <c r="B701" s="563">
        <v>9</v>
      </c>
      <c r="C701" s="437" t="s">
        <v>7</v>
      </c>
      <c r="D701" s="504" t="s">
        <v>993</v>
      </c>
      <c r="E701" s="436" t="s">
        <v>991</v>
      </c>
      <c r="F701" s="437" t="s">
        <v>42</v>
      </c>
      <c r="G701" s="501" t="s">
        <v>49</v>
      </c>
      <c r="H701" s="437" t="s">
        <v>68</v>
      </c>
      <c r="I701" s="502" t="s">
        <v>468</v>
      </c>
      <c r="J701" s="503" t="s">
        <v>33</v>
      </c>
      <c r="K701" s="502" t="s">
        <v>469</v>
      </c>
      <c r="L701" s="503" t="s">
        <v>143</v>
      </c>
      <c r="M701" s="440" t="s">
        <v>980</v>
      </c>
      <c r="N701" s="688"/>
      <c r="O701" s="124"/>
      <c r="P701" s="124"/>
      <c r="Q701" s="124"/>
      <c r="R701" s="416"/>
      <c r="S701" s="35"/>
    </row>
    <row r="702" spans="1:19" s="36" customFormat="1" ht="25.5" customHeight="1">
      <c r="A702" s="4">
        <v>694</v>
      </c>
      <c r="B702" s="563">
        <v>10</v>
      </c>
      <c r="C702" s="437" t="s">
        <v>7</v>
      </c>
      <c r="D702" s="504" t="s">
        <v>994</v>
      </c>
      <c r="E702" s="436" t="s">
        <v>995</v>
      </c>
      <c r="F702" s="437" t="s">
        <v>42</v>
      </c>
      <c r="G702" s="501" t="s">
        <v>49</v>
      </c>
      <c r="H702" s="437" t="s">
        <v>662</v>
      </c>
      <c r="I702" s="502" t="s">
        <v>469</v>
      </c>
      <c r="J702" s="503" t="s">
        <v>113</v>
      </c>
      <c r="K702" s="502" t="s">
        <v>162</v>
      </c>
      <c r="L702" s="503" t="s">
        <v>164</v>
      </c>
      <c r="M702" s="440" t="s">
        <v>980</v>
      </c>
      <c r="N702" s="688"/>
      <c r="O702" s="124"/>
      <c r="P702" s="124"/>
      <c r="Q702" s="124"/>
      <c r="R702" s="416"/>
      <c r="S702" s="35"/>
    </row>
    <row r="703" spans="1:19" s="36" customFormat="1" ht="25.5" customHeight="1">
      <c r="A703" s="4">
        <v>695</v>
      </c>
      <c r="B703" s="563">
        <v>11</v>
      </c>
      <c r="C703" s="437" t="s">
        <v>292</v>
      </c>
      <c r="D703" s="504" t="s">
        <v>996</v>
      </c>
      <c r="E703" s="436" t="s">
        <v>997</v>
      </c>
      <c r="F703" s="437" t="s">
        <v>75</v>
      </c>
      <c r="G703" s="501" t="s">
        <v>49</v>
      </c>
      <c r="H703" s="437" t="s">
        <v>68</v>
      </c>
      <c r="I703" s="502" t="s">
        <v>473</v>
      </c>
      <c r="J703" s="503" t="s">
        <v>197</v>
      </c>
      <c r="K703" s="502" t="s">
        <v>1150</v>
      </c>
      <c r="L703" s="503" t="s">
        <v>407</v>
      </c>
      <c r="M703" s="440" t="s">
        <v>980</v>
      </c>
      <c r="N703" s="688"/>
      <c r="O703" s="124"/>
      <c r="P703" s="124"/>
      <c r="Q703" s="124"/>
      <c r="R703" s="416"/>
      <c r="S703" s="35"/>
    </row>
    <row r="704" spans="1:19" s="36" customFormat="1" ht="25.5" customHeight="1">
      <c r="A704" s="4">
        <v>696</v>
      </c>
      <c r="B704" s="44">
        <v>1</v>
      </c>
      <c r="C704" s="44" t="s">
        <v>7</v>
      </c>
      <c r="D704" s="609" t="s">
        <v>1209</v>
      </c>
      <c r="E704" s="64">
        <v>23809</v>
      </c>
      <c r="F704" s="507" t="s">
        <v>42</v>
      </c>
      <c r="G704" s="29" t="s">
        <v>49</v>
      </c>
      <c r="H704" s="29" t="s">
        <v>68</v>
      </c>
      <c r="I704" s="62" t="s">
        <v>1148</v>
      </c>
      <c r="J704" s="63" t="s">
        <v>190</v>
      </c>
      <c r="K704" s="508" t="s">
        <v>237</v>
      </c>
      <c r="L704" s="63" t="s">
        <v>191</v>
      </c>
      <c r="M704" s="41" t="s">
        <v>1220</v>
      </c>
      <c r="N704" s="675"/>
      <c r="O704" s="37"/>
      <c r="P704" s="37"/>
      <c r="Q704" s="37"/>
      <c r="R704" s="38"/>
      <c r="S704" s="35"/>
    </row>
    <row r="705" spans="1:19" s="36" customFormat="1" ht="25.5" customHeight="1">
      <c r="A705" s="4">
        <v>697</v>
      </c>
      <c r="B705" s="44">
        <v>2</v>
      </c>
      <c r="C705" s="44" t="s">
        <v>292</v>
      </c>
      <c r="D705" s="610" t="s">
        <v>1210</v>
      </c>
      <c r="E705" s="44" t="s">
        <v>1211</v>
      </c>
      <c r="F705" s="507" t="s">
        <v>75</v>
      </c>
      <c r="G705" s="29" t="s">
        <v>49</v>
      </c>
      <c r="H705" s="29" t="s">
        <v>68</v>
      </c>
      <c r="I705" s="62" t="s">
        <v>1150</v>
      </c>
      <c r="J705" s="43" t="s">
        <v>190</v>
      </c>
      <c r="K705" s="508" t="s">
        <v>463</v>
      </c>
      <c r="L705" s="43" t="s">
        <v>191</v>
      </c>
      <c r="M705" s="41" t="s">
        <v>1220</v>
      </c>
      <c r="N705" s="675"/>
      <c r="O705" s="37"/>
      <c r="P705" s="37"/>
      <c r="Q705" s="37"/>
      <c r="R705" s="38"/>
      <c r="S705" s="35"/>
    </row>
    <row r="706" spans="1:19" s="36" customFormat="1" ht="25.5" customHeight="1">
      <c r="A706" s="4">
        <v>698</v>
      </c>
      <c r="B706" s="44">
        <v>3</v>
      </c>
      <c r="C706" s="44" t="s">
        <v>7</v>
      </c>
      <c r="D706" s="611" t="s">
        <v>1598</v>
      </c>
      <c r="E706" s="64" t="s">
        <v>1212</v>
      </c>
      <c r="F706" s="507" t="s">
        <v>42</v>
      </c>
      <c r="G706" s="29" t="s">
        <v>49</v>
      </c>
      <c r="H706" s="29" t="s">
        <v>68</v>
      </c>
      <c r="I706" s="62" t="s">
        <v>469</v>
      </c>
      <c r="J706" s="43" t="s">
        <v>71</v>
      </c>
      <c r="K706" s="508" t="s">
        <v>162</v>
      </c>
      <c r="L706" s="43" t="s">
        <v>415</v>
      </c>
      <c r="M706" s="41" t="s">
        <v>1220</v>
      </c>
      <c r="N706" s="672"/>
      <c r="O706" s="37"/>
      <c r="P706" s="37"/>
      <c r="Q706" s="37"/>
      <c r="R706" s="38"/>
      <c r="S706" s="35"/>
    </row>
    <row r="707" spans="1:19" s="36" customFormat="1" ht="25.5" customHeight="1">
      <c r="A707" s="4">
        <v>699</v>
      </c>
      <c r="B707" s="44">
        <v>4</v>
      </c>
      <c r="C707" s="44" t="s">
        <v>7</v>
      </c>
      <c r="D707" s="612" t="s">
        <v>633</v>
      </c>
      <c r="E707" s="64">
        <v>28044</v>
      </c>
      <c r="F707" s="507" t="s">
        <v>42</v>
      </c>
      <c r="G707" s="29" t="s">
        <v>49</v>
      </c>
      <c r="H707" s="29" t="s">
        <v>68</v>
      </c>
      <c r="I707" s="62" t="s">
        <v>468</v>
      </c>
      <c r="J707" s="43" t="s">
        <v>33</v>
      </c>
      <c r="K707" s="508" t="s">
        <v>469</v>
      </c>
      <c r="L707" s="43" t="s">
        <v>143</v>
      </c>
      <c r="M707" s="41" t="s">
        <v>1220</v>
      </c>
      <c r="N707" s="672"/>
      <c r="O707" s="37"/>
      <c r="P707" s="37"/>
      <c r="Q707" s="37"/>
      <c r="R707" s="38"/>
      <c r="S707" s="35"/>
    </row>
    <row r="708" spans="1:19" s="36" customFormat="1" ht="25.5" customHeight="1">
      <c r="A708" s="4">
        <v>700</v>
      </c>
      <c r="B708" s="44">
        <v>5</v>
      </c>
      <c r="C708" s="44" t="s">
        <v>7</v>
      </c>
      <c r="D708" s="612" t="s">
        <v>1213</v>
      </c>
      <c r="E708" s="64">
        <v>28132</v>
      </c>
      <c r="F708" s="507" t="s">
        <v>42</v>
      </c>
      <c r="G708" s="29" t="s">
        <v>49</v>
      </c>
      <c r="H708" s="29" t="s">
        <v>68</v>
      </c>
      <c r="I708" s="62" t="s">
        <v>468</v>
      </c>
      <c r="J708" s="43" t="s">
        <v>33</v>
      </c>
      <c r="K708" s="508" t="s">
        <v>469</v>
      </c>
      <c r="L708" s="43" t="s">
        <v>143</v>
      </c>
      <c r="M708" s="41" t="s">
        <v>1220</v>
      </c>
      <c r="N708" s="672"/>
      <c r="O708" s="37"/>
      <c r="P708" s="37"/>
      <c r="Q708" s="37"/>
      <c r="R708" s="38"/>
      <c r="S708" s="35"/>
    </row>
    <row r="709" spans="1:19" s="36" customFormat="1" ht="25.5" customHeight="1">
      <c r="A709" s="4">
        <v>701</v>
      </c>
      <c r="B709" s="44">
        <v>6</v>
      </c>
      <c r="C709" s="44" t="s">
        <v>7</v>
      </c>
      <c r="D709" s="612" t="s">
        <v>1214</v>
      </c>
      <c r="E709" s="64">
        <v>26307</v>
      </c>
      <c r="F709" s="507" t="s">
        <v>42</v>
      </c>
      <c r="G709" s="29" t="s">
        <v>49</v>
      </c>
      <c r="H709" s="29" t="s">
        <v>662</v>
      </c>
      <c r="I709" s="62" t="s">
        <v>468</v>
      </c>
      <c r="J709" s="43" t="s">
        <v>33</v>
      </c>
      <c r="K709" s="508" t="s">
        <v>469</v>
      </c>
      <c r="L709" s="43" t="s">
        <v>143</v>
      </c>
      <c r="M709" s="41" t="s">
        <v>1220</v>
      </c>
      <c r="N709" s="672"/>
      <c r="O709" s="37"/>
      <c r="P709" s="37"/>
      <c r="Q709" s="37"/>
      <c r="R709" s="38"/>
      <c r="S709" s="35"/>
    </row>
    <row r="710" spans="1:19" s="36" customFormat="1" ht="25.5" customHeight="1">
      <c r="A710" s="4">
        <v>702</v>
      </c>
      <c r="B710" s="44">
        <v>7</v>
      </c>
      <c r="C710" s="44" t="s">
        <v>7</v>
      </c>
      <c r="D710" s="612" t="s">
        <v>1215</v>
      </c>
      <c r="E710" s="44" t="s">
        <v>1216</v>
      </c>
      <c r="F710" s="507" t="s">
        <v>42</v>
      </c>
      <c r="G710" s="29" t="s">
        <v>49</v>
      </c>
      <c r="H710" s="29" t="s">
        <v>68</v>
      </c>
      <c r="I710" s="62" t="s">
        <v>169</v>
      </c>
      <c r="J710" s="43" t="s">
        <v>190</v>
      </c>
      <c r="K710" s="508" t="s">
        <v>468</v>
      </c>
      <c r="L710" s="43" t="s">
        <v>191</v>
      </c>
      <c r="M710" s="41" t="s">
        <v>1220</v>
      </c>
      <c r="N710" s="672"/>
      <c r="O710" s="37"/>
      <c r="P710" s="37"/>
      <c r="Q710" s="37"/>
      <c r="R710" s="38"/>
      <c r="S710" s="35"/>
    </row>
    <row r="711" spans="1:19" s="36" customFormat="1" ht="25.5" customHeight="1">
      <c r="A711" s="4">
        <v>703</v>
      </c>
      <c r="B711" s="44">
        <v>8</v>
      </c>
      <c r="C711" s="44" t="s">
        <v>292</v>
      </c>
      <c r="D711" s="612" t="s">
        <v>1217</v>
      </c>
      <c r="E711" s="44" t="s">
        <v>1218</v>
      </c>
      <c r="F711" s="507" t="s">
        <v>75</v>
      </c>
      <c r="G711" s="29" t="s">
        <v>49</v>
      </c>
      <c r="H711" s="29" t="s">
        <v>68</v>
      </c>
      <c r="I711" s="62" t="s">
        <v>169</v>
      </c>
      <c r="J711" s="43" t="s">
        <v>190</v>
      </c>
      <c r="K711" s="508" t="s">
        <v>468</v>
      </c>
      <c r="L711" s="43" t="s">
        <v>191</v>
      </c>
      <c r="M711" s="41" t="s">
        <v>1220</v>
      </c>
      <c r="N711" s="672"/>
      <c r="O711" s="37"/>
      <c r="P711" s="37"/>
      <c r="Q711" s="37"/>
      <c r="R711" s="38"/>
      <c r="S711" s="35"/>
    </row>
    <row r="712" spans="1:19" s="36" customFormat="1" ht="25.5" customHeight="1">
      <c r="A712" s="4">
        <v>704</v>
      </c>
      <c r="B712" s="44">
        <v>9</v>
      </c>
      <c r="C712" s="44" t="s">
        <v>292</v>
      </c>
      <c r="D712" s="612" t="s">
        <v>1219</v>
      </c>
      <c r="E712" s="64">
        <v>27551</v>
      </c>
      <c r="F712" s="507" t="s">
        <v>75</v>
      </c>
      <c r="G712" s="29" t="s">
        <v>49</v>
      </c>
      <c r="H712" s="29" t="s">
        <v>662</v>
      </c>
      <c r="I712" s="62" t="s">
        <v>168</v>
      </c>
      <c r="J712" s="43" t="s">
        <v>33</v>
      </c>
      <c r="K712" s="508" t="s">
        <v>169</v>
      </c>
      <c r="L712" s="43" t="s">
        <v>143</v>
      </c>
      <c r="M712" s="41" t="s">
        <v>1220</v>
      </c>
      <c r="N712" s="672"/>
      <c r="O712" s="37"/>
      <c r="P712" s="37"/>
      <c r="Q712" s="37"/>
      <c r="R712" s="38"/>
      <c r="S712" s="35"/>
    </row>
    <row r="713" spans="1:19" s="36" customFormat="1" ht="25.5" customHeight="1">
      <c r="A713" s="4">
        <v>705</v>
      </c>
      <c r="B713" s="3">
        <v>1</v>
      </c>
      <c r="C713" s="10" t="s">
        <v>292</v>
      </c>
      <c r="D713" s="24" t="s">
        <v>1478</v>
      </c>
      <c r="E713" s="509" t="s">
        <v>1479</v>
      </c>
      <c r="F713" s="12" t="s">
        <v>75</v>
      </c>
      <c r="G713" s="12" t="s">
        <v>49</v>
      </c>
      <c r="H713" s="3" t="s">
        <v>68</v>
      </c>
      <c r="I713" s="202" t="s">
        <v>464</v>
      </c>
      <c r="J713" s="578" t="s">
        <v>33</v>
      </c>
      <c r="K713" s="202" t="s">
        <v>1148</v>
      </c>
      <c r="L713" s="578" t="s">
        <v>143</v>
      </c>
      <c r="M713" s="453" t="s">
        <v>1480</v>
      </c>
      <c r="N713" s="65"/>
      <c r="O713" s="37"/>
      <c r="P713" s="37"/>
      <c r="Q713" s="37"/>
      <c r="R713" s="38"/>
      <c r="S713" s="35"/>
    </row>
    <row r="714" spans="1:19" s="36" customFormat="1" ht="25.5" customHeight="1">
      <c r="A714" s="4">
        <v>706</v>
      </c>
      <c r="B714" s="3">
        <v>2</v>
      </c>
      <c r="C714" s="10" t="s">
        <v>7</v>
      </c>
      <c r="D714" s="24" t="s">
        <v>1481</v>
      </c>
      <c r="E714" s="509" t="s">
        <v>1482</v>
      </c>
      <c r="F714" s="12" t="s">
        <v>42</v>
      </c>
      <c r="G714" s="12" t="s">
        <v>49</v>
      </c>
      <c r="H714" s="3" t="s">
        <v>68</v>
      </c>
      <c r="I714" s="202" t="s">
        <v>468</v>
      </c>
      <c r="J714" s="578" t="s">
        <v>33</v>
      </c>
      <c r="K714" s="202" t="s">
        <v>469</v>
      </c>
      <c r="L714" s="578" t="s">
        <v>143</v>
      </c>
      <c r="M714" s="453" t="s">
        <v>1480</v>
      </c>
      <c r="N714" s="65"/>
      <c r="O714" s="37"/>
      <c r="P714" s="37"/>
      <c r="Q714" s="37"/>
      <c r="R714" s="38"/>
      <c r="S714" s="35"/>
    </row>
    <row r="715" spans="1:19" s="36" customFormat="1" ht="25.5" customHeight="1">
      <c r="A715" s="4">
        <v>707</v>
      </c>
      <c r="B715" s="3">
        <v>3</v>
      </c>
      <c r="C715" s="10" t="s">
        <v>7</v>
      </c>
      <c r="D715" s="24" t="s">
        <v>1483</v>
      </c>
      <c r="E715" s="509" t="s">
        <v>1484</v>
      </c>
      <c r="F715" s="12" t="s">
        <v>42</v>
      </c>
      <c r="G715" s="12" t="s">
        <v>49</v>
      </c>
      <c r="H715" s="3" t="s">
        <v>68</v>
      </c>
      <c r="I715" s="202" t="s">
        <v>169</v>
      </c>
      <c r="J715" s="578" t="s">
        <v>33</v>
      </c>
      <c r="K715" s="202" t="s">
        <v>468</v>
      </c>
      <c r="L715" s="578" t="s">
        <v>143</v>
      </c>
      <c r="M715" s="453" t="s">
        <v>1480</v>
      </c>
      <c r="N715" s="65"/>
      <c r="O715" s="37"/>
      <c r="P715" s="37"/>
      <c r="Q715" s="37"/>
      <c r="R715" s="38"/>
      <c r="S715" s="35"/>
    </row>
    <row r="716" spans="1:19" s="36" customFormat="1" ht="25.5" customHeight="1">
      <c r="A716" s="4">
        <v>708</v>
      </c>
      <c r="B716" s="3">
        <v>4</v>
      </c>
      <c r="C716" s="10" t="s">
        <v>7</v>
      </c>
      <c r="D716" s="24" t="s">
        <v>1485</v>
      </c>
      <c r="E716" s="509" t="s">
        <v>1486</v>
      </c>
      <c r="F716" s="12" t="s">
        <v>42</v>
      </c>
      <c r="G716" s="12" t="s">
        <v>49</v>
      </c>
      <c r="H716" s="3" t="s">
        <v>68</v>
      </c>
      <c r="I716" s="202" t="s">
        <v>176</v>
      </c>
      <c r="J716" s="578" t="s">
        <v>33</v>
      </c>
      <c r="K716" s="202" t="s">
        <v>172</v>
      </c>
      <c r="L716" s="578" t="s">
        <v>143</v>
      </c>
      <c r="M716" s="453" t="s">
        <v>1480</v>
      </c>
      <c r="N716" s="65"/>
      <c r="O716" s="37"/>
      <c r="P716" s="37"/>
      <c r="Q716" s="37"/>
      <c r="R716" s="38"/>
      <c r="S716" s="35"/>
    </row>
    <row r="717" spans="1:19" s="36" customFormat="1" ht="25.5" customHeight="1">
      <c r="A717" s="4">
        <v>709</v>
      </c>
      <c r="B717" s="3">
        <v>5</v>
      </c>
      <c r="C717" s="10" t="s">
        <v>7</v>
      </c>
      <c r="D717" s="24" t="s">
        <v>1487</v>
      </c>
      <c r="E717" s="509" t="s">
        <v>1488</v>
      </c>
      <c r="F717" s="12" t="s">
        <v>42</v>
      </c>
      <c r="G717" s="12" t="s">
        <v>49</v>
      </c>
      <c r="H717" s="3" t="s">
        <v>68</v>
      </c>
      <c r="I717" s="202" t="s">
        <v>176</v>
      </c>
      <c r="J717" s="578" t="s">
        <v>33</v>
      </c>
      <c r="K717" s="202" t="s">
        <v>172</v>
      </c>
      <c r="L717" s="578" t="s">
        <v>143</v>
      </c>
      <c r="M717" s="453" t="s">
        <v>1480</v>
      </c>
      <c r="N717" s="65"/>
      <c r="O717" s="37"/>
      <c r="P717" s="37"/>
      <c r="Q717" s="37"/>
      <c r="R717" s="38"/>
      <c r="S717" s="35"/>
    </row>
    <row r="718" spans="1:19" s="36" customFormat="1" ht="25.5" customHeight="1">
      <c r="A718" s="4">
        <v>710</v>
      </c>
      <c r="B718" s="3">
        <v>6</v>
      </c>
      <c r="C718" s="10" t="s">
        <v>7</v>
      </c>
      <c r="D718" s="24" t="s">
        <v>1489</v>
      </c>
      <c r="E718" s="509" t="s">
        <v>1490</v>
      </c>
      <c r="F718" s="12" t="s">
        <v>42</v>
      </c>
      <c r="G718" s="12" t="s">
        <v>49</v>
      </c>
      <c r="H718" s="3" t="s">
        <v>68</v>
      </c>
      <c r="I718" s="202" t="s">
        <v>176</v>
      </c>
      <c r="J718" s="578" t="s">
        <v>33</v>
      </c>
      <c r="K718" s="202" t="s">
        <v>172</v>
      </c>
      <c r="L718" s="578" t="s">
        <v>143</v>
      </c>
      <c r="M718" s="453" t="s">
        <v>1480</v>
      </c>
      <c r="N718" s="65"/>
      <c r="O718" s="37"/>
      <c r="P718" s="37"/>
      <c r="Q718" s="37"/>
      <c r="R718" s="38"/>
      <c r="S718" s="35"/>
    </row>
    <row r="719" spans="1:19" s="36" customFormat="1" ht="25.5" customHeight="1">
      <c r="A719" s="4">
        <v>711</v>
      </c>
      <c r="B719" s="3">
        <v>7</v>
      </c>
      <c r="C719" s="10" t="s">
        <v>292</v>
      </c>
      <c r="D719" s="24" t="s">
        <v>1491</v>
      </c>
      <c r="E719" s="509" t="s">
        <v>1492</v>
      </c>
      <c r="F719" s="12" t="s">
        <v>75</v>
      </c>
      <c r="G719" s="12" t="s">
        <v>49</v>
      </c>
      <c r="H719" s="3" t="s">
        <v>68</v>
      </c>
      <c r="I719" s="202" t="s">
        <v>176</v>
      </c>
      <c r="J719" s="578" t="s">
        <v>33</v>
      </c>
      <c r="K719" s="202" t="s">
        <v>172</v>
      </c>
      <c r="L719" s="578" t="s">
        <v>143</v>
      </c>
      <c r="M719" s="453" t="s">
        <v>1480</v>
      </c>
      <c r="N719" s="65"/>
      <c r="O719" s="37"/>
      <c r="P719" s="37"/>
      <c r="Q719" s="37"/>
      <c r="R719" s="38"/>
      <c r="S719" s="35"/>
    </row>
    <row r="720" spans="1:19" s="36" customFormat="1" ht="25.5" customHeight="1">
      <c r="A720" s="4">
        <v>712</v>
      </c>
      <c r="B720" s="4">
        <v>1</v>
      </c>
      <c r="C720" s="3" t="s">
        <v>1493</v>
      </c>
      <c r="D720" s="564" t="s">
        <v>1494</v>
      </c>
      <c r="E720" s="510" t="s">
        <v>1495</v>
      </c>
      <c r="F720" s="3" t="s">
        <v>318</v>
      </c>
      <c r="G720" s="3" t="s">
        <v>665</v>
      </c>
      <c r="H720" s="87" t="s">
        <v>68</v>
      </c>
      <c r="I720" s="22" t="s">
        <v>473</v>
      </c>
      <c r="J720" s="140" t="s">
        <v>197</v>
      </c>
      <c r="K720" s="131" t="s">
        <v>1150</v>
      </c>
      <c r="L720" s="140" t="s">
        <v>407</v>
      </c>
      <c r="M720" s="13" t="s">
        <v>1496</v>
      </c>
      <c r="N720" s="65"/>
      <c r="O720" s="37"/>
      <c r="P720" s="37"/>
      <c r="Q720" s="37"/>
      <c r="R720" s="38"/>
      <c r="S720" s="35"/>
    </row>
    <row r="721" spans="1:19" s="36" customFormat="1" ht="25.5" customHeight="1">
      <c r="A721" s="4">
        <v>713</v>
      </c>
      <c r="B721" s="4">
        <v>2</v>
      </c>
      <c r="C721" s="3" t="s">
        <v>7</v>
      </c>
      <c r="D721" s="564" t="s">
        <v>1497</v>
      </c>
      <c r="E721" s="510" t="s">
        <v>1498</v>
      </c>
      <c r="F721" s="3" t="s">
        <v>42</v>
      </c>
      <c r="G721" s="3" t="s">
        <v>665</v>
      </c>
      <c r="H721" s="87" t="s">
        <v>68</v>
      </c>
      <c r="I721" s="22" t="s">
        <v>162</v>
      </c>
      <c r="J721" s="140" t="s">
        <v>33</v>
      </c>
      <c r="K721" s="22" t="s">
        <v>163</v>
      </c>
      <c r="L721" s="140" t="s">
        <v>143</v>
      </c>
      <c r="M721" s="13" t="s">
        <v>1496</v>
      </c>
      <c r="N721" s="65"/>
      <c r="O721" s="37"/>
      <c r="P721" s="37"/>
      <c r="Q721" s="37"/>
      <c r="R721" s="38"/>
      <c r="S721" s="35"/>
    </row>
    <row r="722" spans="1:19" s="36" customFormat="1" ht="25.5" customHeight="1">
      <c r="A722" s="4">
        <v>714</v>
      </c>
      <c r="B722" s="4">
        <v>3</v>
      </c>
      <c r="C722" s="3" t="s">
        <v>292</v>
      </c>
      <c r="D722" s="564" t="s">
        <v>1499</v>
      </c>
      <c r="E722" s="510" t="s">
        <v>709</v>
      </c>
      <c r="F722" s="3" t="s">
        <v>318</v>
      </c>
      <c r="G722" s="3" t="s">
        <v>665</v>
      </c>
      <c r="H722" s="87" t="s">
        <v>68</v>
      </c>
      <c r="I722" s="22" t="s">
        <v>169</v>
      </c>
      <c r="J722" s="140" t="s">
        <v>190</v>
      </c>
      <c r="K722" s="22" t="s">
        <v>468</v>
      </c>
      <c r="L722" s="140" t="s">
        <v>191</v>
      </c>
      <c r="M722" s="13" t="s">
        <v>1496</v>
      </c>
      <c r="N722" s="65"/>
      <c r="O722" s="37"/>
      <c r="P722" s="37"/>
      <c r="Q722" s="37"/>
      <c r="R722" s="38"/>
      <c r="S722" s="35"/>
    </row>
    <row r="723" spans="1:19" s="36" customFormat="1" ht="25.5" customHeight="1">
      <c r="A723" s="4">
        <v>715</v>
      </c>
      <c r="B723" s="4">
        <v>4</v>
      </c>
      <c r="C723" s="3" t="s">
        <v>315</v>
      </c>
      <c r="D723" s="564" t="s">
        <v>1658</v>
      </c>
      <c r="E723" s="510" t="s">
        <v>1500</v>
      </c>
      <c r="F723" s="3" t="s">
        <v>318</v>
      </c>
      <c r="G723" s="3" t="s">
        <v>665</v>
      </c>
      <c r="H723" s="252" t="s">
        <v>662</v>
      </c>
      <c r="I723" s="22" t="s">
        <v>169</v>
      </c>
      <c r="J723" s="140" t="s">
        <v>190</v>
      </c>
      <c r="K723" s="22" t="s">
        <v>468</v>
      </c>
      <c r="L723" s="140" t="s">
        <v>191</v>
      </c>
      <c r="M723" s="13" t="s">
        <v>1496</v>
      </c>
      <c r="N723" s="65"/>
      <c r="O723" s="37"/>
      <c r="P723" s="37"/>
      <c r="Q723" s="37"/>
      <c r="R723" s="38"/>
      <c r="S723" s="35"/>
    </row>
    <row r="724" spans="1:19" s="36" customFormat="1" ht="25.5" customHeight="1">
      <c r="A724" s="4">
        <v>716</v>
      </c>
      <c r="B724" s="4">
        <v>5</v>
      </c>
      <c r="C724" s="3" t="s">
        <v>7</v>
      </c>
      <c r="D724" s="564" t="s">
        <v>1501</v>
      </c>
      <c r="E724" s="510" t="s">
        <v>1502</v>
      </c>
      <c r="F724" s="3" t="s">
        <v>42</v>
      </c>
      <c r="G724" s="3" t="s">
        <v>665</v>
      </c>
      <c r="H724" s="87" t="s">
        <v>68</v>
      </c>
      <c r="I724" s="22" t="s">
        <v>169</v>
      </c>
      <c r="J724" s="140" t="s">
        <v>190</v>
      </c>
      <c r="K724" s="22" t="s">
        <v>468</v>
      </c>
      <c r="L724" s="140" t="s">
        <v>191</v>
      </c>
      <c r="M724" s="13" t="s">
        <v>1496</v>
      </c>
      <c r="N724" s="65"/>
      <c r="O724" s="37"/>
      <c r="P724" s="37"/>
      <c r="Q724" s="37"/>
      <c r="R724" s="38"/>
      <c r="S724" s="35"/>
    </row>
    <row r="725" spans="1:19" s="36" customFormat="1" ht="25.5" customHeight="1">
      <c r="A725" s="4">
        <v>717</v>
      </c>
      <c r="B725" s="4">
        <v>6</v>
      </c>
      <c r="C725" s="3" t="s">
        <v>7</v>
      </c>
      <c r="D725" s="564" t="s">
        <v>1503</v>
      </c>
      <c r="E725" s="510" t="s">
        <v>1504</v>
      </c>
      <c r="F725" s="3" t="s">
        <v>42</v>
      </c>
      <c r="G725" s="3" t="s">
        <v>665</v>
      </c>
      <c r="H725" s="87" t="s">
        <v>1505</v>
      </c>
      <c r="I725" s="22" t="s">
        <v>169</v>
      </c>
      <c r="J725" s="140" t="s">
        <v>190</v>
      </c>
      <c r="K725" s="22" t="s">
        <v>468</v>
      </c>
      <c r="L725" s="140" t="s">
        <v>191</v>
      </c>
      <c r="M725" s="13" t="s">
        <v>1496</v>
      </c>
      <c r="N725" s="65"/>
      <c r="O725" s="37"/>
      <c r="P725" s="37"/>
      <c r="Q725" s="37"/>
      <c r="R725" s="38"/>
      <c r="S725" s="35"/>
    </row>
    <row r="726" spans="1:19" s="36" customFormat="1" ht="25.5" customHeight="1">
      <c r="A726" s="4">
        <v>718</v>
      </c>
      <c r="B726" s="4">
        <v>7</v>
      </c>
      <c r="C726" s="3" t="s">
        <v>292</v>
      </c>
      <c r="D726" s="564" t="s">
        <v>1506</v>
      </c>
      <c r="E726" s="510" t="s">
        <v>1507</v>
      </c>
      <c r="F726" s="3" t="s">
        <v>318</v>
      </c>
      <c r="G726" s="3" t="s">
        <v>104</v>
      </c>
      <c r="H726" s="87" t="s">
        <v>68</v>
      </c>
      <c r="I726" s="22" t="s">
        <v>169</v>
      </c>
      <c r="J726" s="140" t="s">
        <v>190</v>
      </c>
      <c r="K726" s="22" t="s">
        <v>468</v>
      </c>
      <c r="L726" s="140" t="s">
        <v>191</v>
      </c>
      <c r="M726" s="13" t="s">
        <v>1496</v>
      </c>
      <c r="N726" s="65"/>
      <c r="O726" s="37"/>
      <c r="P726" s="37"/>
      <c r="Q726" s="37"/>
      <c r="R726" s="38"/>
      <c r="S726" s="35"/>
    </row>
    <row r="727" spans="1:19" s="36" customFormat="1" ht="25.5" customHeight="1">
      <c r="A727" s="4">
        <v>719</v>
      </c>
      <c r="B727" s="4">
        <v>8</v>
      </c>
      <c r="C727" s="3" t="s">
        <v>7</v>
      </c>
      <c r="D727" s="564" t="s">
        <v>1508</v>
      </c>
      <c r="E727" s="510" t="s">
        <v>1509</v>
      </c>
      <c r="F727" s="3" t="s">
        <v>42</v>
      </c>
      <c r="G727" s="3" t="s">
        <v>665</v>
      </c>
      <c r="H727" s="87" t="s">
        <v>68</v>
      </c>
      <c r="I727" s="22" t="s">
        <v>169</v>
      </c>
      <c r="J727" s="140" t="s">
        <v>33</v>
      </c>
      <c r="K727" s="22" t="s">
        <v>468</v>
      </c>
      <c r="L727" s="140" t="s">
        <v>143</v>
      </c>
      <c r="M727" s="13" t="s">
        <v>1496</v>
      </c>
      <c r="N727" s="65"/>
      <c r="O727" s="37"/>
      <c r="P727" s="37"/>
      <c r="Q727" s="37"/>
      <c r="R727" s="38"/>
      <c r="S727" s="35"/>
    </row>
    <row r="728" spans="1:19" s="36" customFormat="1" ht="25.5" customHeight="1">
      <c r="A728" s="4">
        <v>720</v>
      </c>
      <c r="B728" s="4">
        <v>9</v>
      </c>
      <c r="C728" s="3" t="s">
        <v>7</v>
      </c>
      <c r="D728" s="564" t="s">
        <v>1510</v>
      </c>
      <c r="E728" s="510" t="s">
        <v>1511</v>
      </c>
      <c r="F728" s="3" t="s">
        <v>42</v>
      </c>
      <c r="G728" s="3" t="s">
        <v>665</v>
      </c>
      <c r="H728" s="87" t="s">
        <v>68</v>
      </c>
      <c r="I728" s="22" t="s">
        <v>169</v>
      </c>
      <c r="J728" s="140" t="s">
        <v>33</v>
      </c>
      <c r="K728" s="22" t="s">
        <v>468</v>
      </c>
      <c r="L728" s="140" t="s">
        <v>143</v>
      </c>
      <c r="M728" s="13" t="s">
        <v>1496</v>
      </c>
      <c r="N728" s="65"/>
      <c r="O728" s="37"/>
      <c r="P728" s="37"/>
      <c r="Q728" s="37"/>
      <c r="R728" s="38"/>
      <c r="S728" s="35"/>
    </row>
    <row r="729" spans="1:19" s="36" customFormat="1" ht="25.5" customHeight="1">
      <c r="A729" s="4">
        <v>721</v>
      </c>
      <c r="B729" s="4">
        <v>10</v>
      </c>
      <c r="C729" s="3" t="s">
        <v>7</v>
      </c>
      <c r="D729" s="564" t="s">
        <v>1512</v>
      </c>
      <c r="E729" s="510" t="s">
        <v>1513</v>
      </c>
      <c r="F729" s="3" t="s">
        <v>42</v>
      </c>
      <c r="G729" s="3" t="s">
        <v>104</v>
      </c>
      <c r="H729" s="87" t="s">
        <v>68</v>
      </c>
      <c r="I729" s="22" t="s">
        <v>168</v>
      </c>
      <c r="J729" s="140" t="s">
        <v>33</v>
      </c>
      <c r="K729" s="22" t="s">
        <v>169</v>
      </c>
      <c r="L729" s="140" t="s">
        <v>143</v>
      </c>
      <c r="M729" s="13" t="s">
        <v>1496</v>
      </c>
      <c r="N729" s="65"/>
      <c r="O729" s="37"/>
      <c r="P729" s="37"/>
      <c r="Q729" s="37"/>
      <c r="R729" s="38"/>
      <c r="S729" s="35"/>
    </row>
    <row r="730" spans="1:19" s="36" customFormat="1" ht="25.5" customHeight="1">
      <c r="A730" s="4">
        <v>722</v>
      </c>
      <c r="B730" s="4">
        <v>11</v>
      </c>
      <c r="C730" s="3" t="s">
        <v>7</v>
      </c>
      <c r="D730" s="564" t="s">
        <v>1514</v>
      </c>
      <c r="E730" s="510" t="s">
        <v>1515</v>
      </c>
      <c r="F730" s="3" t="s">
        <v>42</v>
      </c>
      <c r="G730" s="3" t="s">
        <v>665</v>
      </c>
      <c r="H730" s="87" t="s">
        <v>68</v>
      </c>
      <c r="I730" s="22" t="s">
        <v>172</v>
      </c>
      <c r="J730" s="140" t="s">
        <v>33</v>
      </c>
      <c r="K730" s="22" t="s">
        <v>168</v>
      </c>
      <c r="L730" s="140" t="s">
        <v>143</v>
      </c>
      <c r="M730" s="13" t="s">
        <v>1496</v>
      </c>
      <c r="N730" s="65"/>
      <c r="O730" s="37"/>
      <c r="P730" s="37"/>
      <c r="Q730" s="37"/>
      <c r="R730" s="38"/>
      <c r="S730" s="35"/>
    </row>
    <row r="731" spans="1:19" s="36" customFormat="1" ht="25.5" customHeight="1">
      <c r="A731" s="4">
        <v>723</v>
      </c>
      <c r="B731" s="4">
        <v>12</v>
      </c>
      <c r="C731" s="3" t="s">
        <v>7</v>
      </c>
      <c r="D731" s="564" t="s">
        <v>1516</v>
      </c>
      <c r="E731" s="510" t="s">
        <v>1517</v>
      </c>
      <c r="F731" s="3" t="s">
        <v>42</v>
      </c>
      <c r="G731" s="3" t="s">
        <v>665</v>
      </c>
      <c r="H731" s="87" t="s">
        <v>68</v>
      </c>
      <c r="I731" s="22" t="s">
        <v>468</v>
      </c>
      <c r="J731" s="140" t="s">
        <v>33</v>
      </c>
      <c r="K731" s="22" t="s">
        <v>469</v>
      </c>
      <c r="L731" s="140" t="s">
        <v>143</v>
      </c>
      <c r="M731" s="13" t="s">
        <v>1496</v>
      </c>
      <c r="N731" s="65"/>
      <c r="O731" s="37"/>
      <c r="P731" s="37"/>
      <c r="Q731" s="37"/>
      <c r="R731" s="38"/>
      <c r="S731" s="35"/>
    </row>
    <row r="732" spans="1:19" s="36" customFormat="1" ht="25.5" customHeight="1">
      <c r="A732" s="4">
        <v>724</v>
      </c>
      <c r="B732" s="4">
        <v>13</v>
      </c>
      <c r="C732" s="3" t="s">
        <v>7</v>
      </c>
      <c r="D732" s="564" t="s">
        <v>1518</v>
      </c>
      <c r="E732" s="510" t="s">
        <v>1519</v>
      </c>
      <c r="F732" s="3" t="s">
        <v>42</v>
      </c>
      <c r="G732" s="3" t="s">
        <v>665</v>
      </c>
      <c r="H732" s="87" t="s">
        <v>68</v>
      </c>
      <c r="I732" s="22" t="s">
        <v>168</v>
      </c>
      <c r="J732" s="140" t="s">
        <v>33</v>
      </c>
      <c r="K732" s="22" t="s">
        <v>169</v>
      </c>
      <c r="L732" s="140" t="s">
        <v>143</v>
      </c>
      <c r="M732" s="13" t="s">
        <v>1496</v>
      </c>
      <c r="N732" s="65"/>
      <c r="O732" s="37"/>
      <c r="P732" s="37"/>
      <c r="Q732" s="37"/>
      <c r="R732" s="38"/>
      <c r="S732" s="35"/>
    </row>
    <row r="733" spans="1:19" s="36" customFormat="1" ht="25.5" customHeight="1">
      <c r="A733" s="4">
        <v>725</v>
      </c>
      <c r="B733" s="4">
        <v>1</v>
      </c>
      <c r="C733" s="10" t="s">
        <v>7</v>
      </c>
      <c r="D733" s="511" t="s">
        <v>1520</v>
      </c>
      <c r="E733" s="512">
        <v>24357</v>
      </c>
      <c r="F733" s="12" t="str">
        <f t="shared" ref="F733:F743" si="18">IF(C733="Bà","Nữ","Nam")</f>
        <v>Nữ</v>
      </c>
      <c r="G733" s="170" t="s">
        <v>49</v>
      </c>
      <c r="H733" s="513" t="s">
        <v>68</v>
      </c>
      <c r="I733" s="199" t="s">
        <v>1148</v>
      </c>
      <c r="J733" s="617" t="s">
        <v>197</v>
      </c>
      <c r="K733" s="199" t="s">
        <v>237</v>
      </c>
      <c r="L733" s="617" t="s">
        <v>407</v>
      </c>
      <c r="M733" s="4" t="s">
        <v>1521</v>
      </c>
      <c r="N733" s="65"/>
      <c r="O733" s="37"/>
      <c r="P733" s="37"/>
      <c r="Q733" s="37"/>
      <c r="R733" s="38"/>
      <c r="S733" s="35"/>
    </row>
    <row r="734" spans="1:19" s="36" customFormat="1" ht="25.5" customHeight="1">
      <c r="A734" s="4">
        <v>726</v>
      </c>
      <c r="B734" s="4">
        <v>2</v>
      </c>
      <c r="C734" s="10" t="s">
        <v>7</v>
      </c>
      <c r="D734" s="511" t="s">
        <v>1522</v>
      </c>
      <c r="E734" s="512">
        <v>23865</v>
      </c>
      <c r="F734" s="12" t="str">
        <f t="shared" si="18"/>
        <v>Nữ</v>
      </c>
      <c r="G734" s="170" t="s">
        <v>104</v>
      </c>
      <c r="H734" s="513" t="s">
        <v>68</v>
      </c>
      <c r="I734" s="202" t="s">
        <v>237</v>
      </c>
      <c r="J734" s="617" t="s">
        <v>33</v>
      </c>
      <c r="K734" s="199" t="s">
        <v>238</v>
      </c>
      <c r="L734" s="617" t="s">
        <v>143</v>
      </c>
      <c r="M734" s="4" t="s">
        <v>1521</v>
      </c>
      <c r="N734" s="65"/>
      <c r="O734" s="37"/>
      <c r="P734" s="37"/>
      <c r="Q734" s="37"/>
      <c r="R734" s="38"/>
      <c r="S734" s="35"/>
    </row>
    <row r="735" spans="1:19" s="36" customFormat="1" ht="25.5" customHeight="1">
      <c r="A735" s="4">
        <v>727</v>
      </c>
      <c r="B735" s="4">
        <v>3</v>
      </c>
      <c r="C735" s="10" t="s">
        <v>292</v>
      </c>
      <c r="D735" s="511" t="s">
        <v>1523</v>
      </c>
      <c r="E735" s="512">
        <v>24384</v>
      </c>
      <c r="F735" s="12" t="str">
        <f t="shared" si="18"/>
        <v>Nam</v>
      </c>
      <c r="G735" s="170" t="s">
        <v>49</v>
      </c>
      <c r="H735" s="513" t="s">
        <v>1524</v>
      </c>
      <c r="I735" s="202" t="s">
        <v>237</v>
      </c>
      <c r="J735" s="617" t="s">
        <v>33</v>
      </c>
      <c r="K735" s="199" t="s">
        <v>238</v>
      </c>
      <c r="L735" s="617" t="s">
        <v>143</v>
      </c>
      <c r="M735" s="4" t="s">
        <v>1521</v>
      </c>
      <c r="N735" s="65"/>
      <c r="O735" s="37"/>
      <c r="P735" s="37"/>
      <c r="Q735" s="37"/>
      <c r="R735" s="38"/>
      <c r="S735" s="35"/>
    </row>
    <row r="736" spans="1:19" s="36" customFormat="1" ht="25.5" customHeight="1">
      <c r="A736" s="4">
        <v>728</v>
      </c>
      <c r="B736" s="4">
        <v>4</v>
      </c>
      <c r="C736" s="10" t="s">
        <v>292</v>
      </c>
      <c r="D736" s="511" t="s">
        <v>1525</v>
      </c>
      <c r="E736" s="512">
        <v>28287</v>
      </c>
      <c r="F736" s="12" t="str">
        <f t="shared" si="18"/>
        <v>Nam</v>
      </c>
      <c r="G736" s="170" t="s">
        <v>104</v>
      </c>
      <c r="H736" s="513" t="s">
        <v>68</v>
      </c>
      <c r="I736" s="202" t="s">
        <v>468</v>
      </c>
      <c r="J736" s="617" t="s">
        <v>33</v>
      </c>
      <c r="K736" s="199" t="s">
        <v>469</v>
      </c>
      <c r="L736" s="617" t="s">
        <v>143</v>
      </c>
      <c r="M736" s="4" t="s">
        <v>1521</v>
      </c>
      <c r="N736" s="65"/>
      <c r="O736" s="37"/>
      <c r="P736" s="37"/>
      <c r="Q736" s="37"/>
      <c r="R736" s="38"/>
      <c r="S736" s="35"/>
    </row>
    <row r="737" spans="1:19" s="36" customFormat="1" ht="25.5" customHeight="1">
      <c r="A737" s="4">
        <v>729</v>
      </c>
      <c r="B737" s="4">
        <v>5</v>
      </c>
      <c r="C737" s="10" t="s">
        <v>292</v>
      </c>
      <c r="D737" s="511" t="s">
        <v>1526</v>
      </c>
      <c r="E737" s="512" t="s">
        <v>1527</v>
      </c>
      <c r="F737" s="12" t="str">
        <f t="shared" si="18"/>
        <v>Nam</v>
      </c>
      <c r="G737" s="170" t="s">
        <v>49</v>
      </c>
      <c r="H737" s="513" t="s">
        <v>68</v>
      </c>
      <c r="I737" s="202" t="s">
        <v>169</v>
      </c>
      <c r="J737" s="617" t="s">
        <v>33</v>
      </c>
      <c r="K737" s="199" t="s">
        <v>468</v>
      </c>
      <c r="L737" s="617" t="s">
        <v>143</v>
      </c>
      <c r="M737" s="4" t="s">
        <v>1521</v>
      </c>
      <c r="N737" s="65"/>
      <c r="O737" s="37"/>
      <c r="P737" s="37"/>
      <c r="Q737" s="37"/>
      <c r="R737" s="38"/>
      <c r="S737" s="35"/>
    </row>
    <row r="738" spans="1:19" s="36" customFormat="1" ht="25.5" customHeight="1">
      <c r="A738" s="4">
        <v>730</v>
      </c>
      <c r="B738" s="4">
        <v>6</v>
      </c>
      <c r="C738" s="10" t="s">
        <v>292</v>
      </c>
      <c r="D738" s="511" t="s">
        <v>1528</v>
      </c>
      <c r="E738" s="512" t="s">
        <v>1529</v>
      </c>
      <c r="F738" s="12" t="str">
        <f t="shared" si="18"/>
        <v>Nam</v>
      </c>
      <c r="G738" s="170" t="s">
        <v>49</v>
      </c>
      <c r="H738" s="513" t="s">
        <v>662</v>
      </c>
      <c r="I738" s="202" t="s">
        <v>469</v>
      </c>
      <c r="J738" s="617" t="s">
        <v>33</v>
      </c>
      <c r="K738" s="199" t="s">
        <v>162</v>
      </c>
      <c r="L738" s="617" t="s">
        <v>143</v>
      </c>
      <c r="M738" s="4" t="s">
        <v>1521</v>
      </c>
      <c r="N738" s="65"/>
      <c r="O738" s="37"/>
      <c r="P738" s="37"/>
      <c r="Q738" s="37"/>
      <c r="R738" s="38"/>
      <c r="S738" s="35"/>
    </row>
    <row r="739" spans="1:19" s="36" customFormat="1" ht="25.5" customHeight="1">
      <c r="A739" s="4">
        <v>731</v>
      </c>
      <c r="B739" s="4">
        <v>7</v>
      </c>
      <c r="C739" s="10" t="s">
        <v>292</v>
      </c>
      <c r="D739" s="511" t="s">
        <v>1530</v>
      </c>
      <c r="E739" s="512">
        <v>29162</v>
      </c>
      <c r="F739" s="12" t="str">
        <f t="shared" si="18"/>
        <v>Nam</v>
      </c>
      <c r="G739" s="170" t="s">
        <v>49</v>
      </c>
      <c r="H739" s="513" t="s">
        <v>68</v>
      </c>
      <c r="I739" s="202" t="s">
        <v>169</v>
      </c>
      <c r="J739" s="617" t="s">
        <v>33</v>
      </c>
      <c r="K739" s="199" t="s">
        <v>468</v>
      </c>
      <c r="L739" s="617" t="s">
        <v>143</v>
      </c>
      <c r="M739" s="4" t="s">
        <v>1521</v>
      </c>
      <c r="N739" s="65"/>
      <c r="O739" s="37"/>
      <c r="P739" s="37"/>
      <c r="Q739" s="37"/>
      <c r="R739" s="38"/>
      <c r="S739" s="35"/>
    </row>
    <row r="740" spans="1:19" s="36" customFormat="1" ht="25.5" customHeight="1">
      <c r="A740" s="4">
        <v>732</v>
      </c>
      <c r="B740" s="4">
        <v>8</v>
      </c>
      <c r="C740" s="10" t="s">
        <v>7</v>
      </c>
      <c r="D740" s="511" t="s">
        <v>1531</v>
      </c>
      <c r="E740" s="512" t="s">
        <v>1532</v>
      </c>
      <c r="F740" s="12" t="str">
        <f t="shared" si="18"/>
        <v>Nữ</v>
      </c>
      <c r="G740" s="170" t="s">
        <v>49</v>
      </c>
      <c r="H740" s="513" t="s">
        <v>68</v>
      </c>
      <c r="I740" s="202" t="s">
        <v>169</v>
      </c>
      <c r="J740" s="617" t="s">
        <v>33</v>
      </c>
      <c r="K740" s="199" t="s">
        <v>468</v>
      </c>
      <c r="L740" s="617" t="s">
        <v>143</v>
      </c>
      <c r="M740" s="4" t="s">
        <v>1521</v>
      </c>
      <c r="N740" s="65"/>
      <c r="O740" s="37"/>
      <c r="P740" s="37"/>
      <c r="Q740" s="37"/>
      <c r="R740" s="38"/>
      <c r="S740" s="35"/>
    </row>
    <row r="741" spans="1:19" s="36" customFormat="1" ht="25.5" customHeight="1">
      <c r="A741" s="4">
        <v>733</v>
      </c>
      <c r="B741" s="4">
        <v>9</v>
      </c>
      <c r="C741" s="10" t="s">
        <v>7</v>
      </c>
      <c r="D741" s="511" t="s">
        <v>1533</v>
      </c>
      <c r="E741" s="512">
        <v>29502</v>
      </c>
      <c r="F741" s="12" t="str">
        <f t="shared" si="18"/>
        <v>Nữ</v>
      </c>
      <c r="G741" s="170" t="s">
        <v>49</v>
      </c>
      <c r="H741" s="513" t="s">
        <v>68</v>
      </c>
      <c r="I741" s="202" t="s">
        <v>172</v>
      </c>
      <c r="J741" s="617" t="s">
        <v>197</v>
      </c>
      <c r="K741" s="199" t="s">
        <v>168</v>
      </c>
      <c r="L741" s="617" t="s">
        <v>407</v>
      </c>
      <c r="M741" s="4" t="s">
        <v>1521</v>
      </c>
      <c r="N741" s="65"/>
      <c r="O741" s="37"/>
      <c r="P741" s="37"/>
      <c r="Q741" s="37"/>
      <c r="R741" s="38"/>
      <c r="S741" s="35"/>
    </row>
    <row r="742" spans="1:19" s="36" customFormat="1" ht="25.5" customHeight="1">
      <c r="A742" s="4">
        <v>734</v>
      </c>
      <c r="B742" s="4">
        <v>10</v>
      </c>
      <c r="C742" s="10" t="s">
        <v>7</v>
      </c>
      <c r="D742" s="511" t="s">
        <v>1534</v>
      </c>
      <c r="E742" s="512">
        <v>31997</v>
      </c>
      <c r="F742" s="12" t="str">
        <f t="shared" si="18"/>
        <v>Nữ</v>
      </c>
      <c r="G742" s="170" t="s">
        <v>49</v>
      </c>
      <c r="H742" s="513" t="s">
        <v>68</v>
      </c>
      <c r="I742" s="199" t="s">
        <v>168</v>
      </c>
      <c r="J742" s="617" t="s">
        <v>33</v>
      </c>
      <c r="K742" s="199" t="s">
        <v>169</v>
      </c>
      <c r="L742" s="617" t="s">
        <v>143</v>
      </c>
      <c r="M742" s="4" t="s">
        <v>1521</v>
      </c>
      <c r="N742" s="65"/>
      <c r="O742" s="37"/>
      <c r="P742" s="37"/>
      <c r="Q742" s="37"/>
      <c r="R742" s="38"/>
      <c r="S742" s="35"/>
    </row>
    <row r="743" spans="1:19" s="36" customFormat="1" ht="25.5" customHeight="1">
      <c r="A743" s="4">
        <v>735</v>
      </c>
      <c r="B743" s="4">
        <v>11</v>
      </c>
      <c r="C743" s="10" t="s">
        <v>7</v>
      </c>
      <c r="D743" s="511" t="s">
        <v>1535</v>
      </c>
      <c r="E743" s="512">
        <v>29198</v>
      </c>
      <c r="F743" s="12" t="str">
        <f t="shared" si="18"/>
        <v>Nữ</v>
      </c>
      <c r="G743" s="170" t="s">
        <v>49</v>
      </c>
      <c r="H743" s="513" t="s">
        <v>68</v>
      </c>
      <c r="I743" s="202" t="s">
        <v>176</v>
      </c>
      <c r="J743" s="617" t="s">
        <v>33</v>
      </c>
      <c r="K743" s="199" t="s">
        <v>172</v>
      </c>
      <c r="L743" s="617" t="s">
        <v>143</v>
      </c>
      <c r="M743" s="4" t="s">
        <v>1521</v>
      </c>
      <c r="N743" s="65"/>
      <c r="O743" s="37"/>
      <c r="P743" s="37"/>
      <c r="Q743" s="37"/>
      <c r="R743" s="38"/>
      <c r="S743" s="35"/>
    </row>
    <row r="744" spans="1:19" s="36" customFormat="1" ht="25.5" customHeight="1">
      <c r="A744" s="4">
        <v>736</v>
      </c>
      <c r="B744" s="159">
        <v>1</v>
      </c>
      <c r="C744" s="159" t="s">
        <v>52</v>
      </c>
      <c r="D744" s="613" t="s">
        <v>1536</v>
      </c>
      <c r="E744" s="514" t="s">
        <v>1537</v>
      </c>
      <c r="F744" s="159" t="s">
        <v>42</v>
      </c>
      <c r="G744" s="515" t="s">
        <v>43</v>
      </c>
      <c r="H744" s="124" t="s">
        <v>68</v>
      </c>
      <c r="I744" s="516">
        <v>16</v>
      </c>
      <c r="J744" s="514" t="s">
        <v>33</v>
      </c>
      <c r="K744" s="517">
        <f>I744+1</f>
        <v>17</v>
      </c>
      <c r="L744" s="514" t="s">
        <v>143</v>
      </c>
      <c r="M744" s="367" t="s">
        <v>1550</v>
      </c>
      <c r="N744" s="65"/>
      <c r="O744" s="37"/>
      <c r="P744" s="37"/>
      <c r="Q744" s="37"/>
      <c r="R744" s="38"/>
      <c r="S744" s="35"/>
    </row>
    <row r="745" spans="1:19" s="36" customFormat="1" ht="25.5" customHeight="1">
      <c r="A745" s="4">
        <v>737</v>
      </c>
      <c r="B745" s="159">
        <v>2</v>
      </c>
      <c r="C745" s="159" t="s">
        <v>52</v>
      </c>
      <c r="D745" s="613" t="s">
        <v>1538</v>
      </c>
      <c r="E745" s="514" t="s">
        <v>1539</v>
      </c>
      <c r="F745" s="159" t="s">
        <v>42</v>
      </c>
      <c r="G745" s="170" t="s">
        <v>104</v>
      </c>
      <c r="H745" s="124" t="s">
        <v>68</v>
      </c>
      <c r="I745" s="516">
        <v>14</v>
      </c>
      <c r="J745" s="514" t="s">
        <v>33</v>
      </c>
      <c r="K745" s="517">
        <f t="shared" ref="K745:K750" si="19">I745+1</f>
        <v>15</v>
      </c>
      <c r="L745" s="514" t="s">
        <v>143</v>
      </c>
      <c r="M745" s="367" t="s">
        <v>1550</v>
      </c>
      <c r="N745" s="65"/>
      <c r="O745" s="37"/>
      <c r="P745" s="37"/>
      <c r="Q745" s="37"/>
      <c r="R745" s="38"/>
      <c r="S745" s="35"/>
    </row>
    <row r="746" spans="1:19" s="36" customFormat="1" ht="25.5" customHeight="1">
      <c r="A746" s="4">
        <v>738</v>
      </c>
      <c r="B746" s="159">
        <v>3</v>
      </c>
      <c r="C746" s="159" t="s">
        <v>292</v>
      </c>
      <c r="D746" s="613" t="s">
        <v>1540</v>
      </c>
      <c r="E746" s="514" t="s">
        <v>1541</v>
      </c>
      <c r="F746" s="159" t="s">
        <v>75</v>
      </c>
      <c r="G746" s="170" t="s">
        <v>104</v>
      </c>
      <c r="H746" s="124" t="s">
        <v>68</v>
      </c>
      <c r="I746" s="516">
        <v>14</v>
      </c>
      <c r="J746" s="514" t="s">
        <v>33</v>
      </c>
      <c r="K746" s="517">
        <f t="shared" si="19"/>
        <v>15</v>
      </c>
      <c r="L746" s="514" t="s">
        <v>143</v>
      </c>
      <c r="M746" s="367" t="s">
        <v>1550</v>
      </c>
      <c r="N746" s="65"/>
      <c r="O746" s="37"/>
      <c r="P746" s="37"/>
      <c r="Q746" s="37"/>
      <c r="R746" s="38"/>
      <c r="S746" s="35"/>
    </row>
    <row r="747" spans="1:19" s="36" customFormat="1" ht="25.5" customHeight="1">
      <c r="A747" s="4">
        <v>739</v>
      </c>
      <c r="B747" s="159">
        <v>4</v>
      </c>
      <c r="C747" s="159" t="s">
        <v>52</v>
      </c>
      <c r="D747" s="572" t="s">
        <v>1542</v>
      </c>
      <c r="E747" s="514" t="s">
        <v>1543</v>
      </c>
      <c r="F747" s="159" t="s">
        <v>42</v>
      </c>
      <c r="G747" s="518" t="s">
        <v>49</v>
      </c>
      <c r="H747" s="124" t="s">
        <v>68</v>
      </c>
      <c r="I747" s="516">
        <v>17</v>
      </c>
      <c r="J747" s="514" t="s">
        <v>33</v>
      </c>
      <c r="K747" s="517">
        <f t="shared" si="19"/>
        <v>18</v>
      </c>
      <c r="L747" s="514" t="s">
        <v>143</v>
      </c>
      <c r="M747" s="367" t="s">
        <v>1550</v>
      </c>
      <c r="N747" s="65"/>
      <c r="O747" s="37"/>
      <c r="P747" s="37"/>
      <c r="Q747" s="37"/>
      <c r="R747" s="38"/>
      <c r="S747" s="35"/>
    </row>
    <row r="748" spans="1:19" s="36" customFormat="1" ht="25.5" customHeight="1">
      <c r="A748" s="4">
        <v>740</v>
      </c>
      <c r="B748" s="159">
        <v>5</v>
      </c>
      <c r="C748" s="159" t="s">
        <v>52</v>
      </c>
      <c r="D748" s="572" t="s">
        <v>1544</v>
      </c>
      <c r="E748" s="514" t="s">
        <v>1545</v>
      </c>
      <c r="F748" s="159" t="s">
        <v>42</v>
      </c>
      <c r="G748" s="518" t="s">
        <v>49</v>
      </c>
      <c r="H748" s="124" t="s">
        <v>68</v>
      </c>
      <c r="I748" s="516">
        <v>16</v>
      </c>
      <c r="J748" s="514" t="s">
        <v>33</v>
      </c>
      <c r="K748" s="517">
        <f t="shared" si="19"/>
        <v>17</v>
      </c>
      <c r="L748" s="514" t="s">
        <v>143</v>
      </c>
      <c r="M748" s="367" t="s">
        <v>1550</v>
      </c>
      <c r="N748" s="65"/>
      <c r="O748" s="37"/>
      <c r="P748" s="37"/>
      <c r="Q748" s="37"/>
      <c r="R748" s="38"/>
      <c r="S748" s="35"/>
    </row>
    <row r="749" spans="1:19" s="36" customFormat="1" ht="25.5" customHeight="1">
      <c r="A749" s="4">
        <v>741</v>
      </c>
      <c r="B749" s="159">
        <v>6</v>
      </c>
      <c r="C749" s="159" t="s">
        <v>292</v>
      </c>
      <c r="D749" s="572" t="s">
        <v>1546</v>
      </c>
      <c r="E749" s="514" t="s">
        <v>1547</v>
      </c>
      <c r="F749" s="159" t="s">
        <v>75</v>
      </c>
      <c r="G749" s="518" t="s">
        <v>49</v>
      </c>
      <c r="H749" s="124" t="s">
        <v>68</v>
      </c>
      <c r="I749" s="516">
        <v>16</v>
      </c>
      <c r="J749" s="514" t="s">
        <v>33</v>
      </c>
      <c r="K749" s="517">
        <f t="shared" si="19"/>
        <v>17</v>
      </c>
      <c r="L749" s="514" t="s">
        <v>143</v>
      </c>
      <c r="M749" s="367" t="s">
        <v>1550</v>
      </c>
      <c r="N749" s="65"/>
      <c r="O749" s="37"/>
      <c r="P749" s="37"/>
      <c r="Q749" s="37"/>
      <c r="R749" s="38"/>
      <c r="S749" s="35"/>
    </row>
    <row r="750" spans="1:19" s="36" customFormat="1" ht="25.5" customHeight="1">
      <c r="A750" s="4">
        <v>742</v>
      </c>
      <c r="B750" s="159">
        <v>7</v>
      </c>
      <c r="C750" s="159" t="s">
        <v>52</v>
      </c>
      <c r="D750" s="572" t="s">
        <v>1548</v>
      </c>
      <c r="E750" s="514" t="s">
        <v>1549</v>
      </c>
      <c r="F750" s="159" t="s">
        <v>42</v>
      </c>
      <c r="G750" s="518" t="s">
        <v>49</v>
      </c>
      <c r="H750" s="124" t="s">
        <v>68</v>
      </c>
      <c r="I750" s="516">
        <v>13</v>
      </c>
      <c r="J750" s="514" t="s">
        <v>33</v>
      </c>
      <c r="K750" s="517">
        <f t="shared" si="19"/>
        <v>14</v>
      </c>
      <c r="L750" s="514" t="s">
        <v>143</v>
      </c>
      <c r="M750" s="367" t="s">
        <v>1550</v>
      </c>
      <c r="N750" s="65"/>
      <c r="O750" s="37"/>
      <c r="P750" s="37"/>
      <c r="Q750" s="37"/>
      <c r="R750" s="38"/>
      <c r="S750" s="35"/>
    </row>
    <row r="751" spans="1:19" s="36" customFormat="1" ht="25.5" customHeight="1">
      <c r="A751" s="4">
        <v>743</v>
      </c>
      <c r="B751" s="4">
        <v>1</v>
      </c>
      <c r="C751" s="10" t="s">
        <v>292</v>
      </c>
      <c r="D751" s="535" t="s">
        <v>1551</v>
      </c>
      <c r="E751" s="33" t="s">
        <v>1552</v>
      </c>
      <c r="F751" s="80" t="s">
        <v>75</v>
      </c>
      <c r="G751" s="80" t="s">
        <v>43</v>
      </c>
      <c r="H751" s="80" t="s">
        <v>68</v>
      </c>
      <c r="I751" s="23" t="s">
        <v>469</v>
      </c>
      <c r="J751" s="315" t="s">
        <v>33</v>
      </c>
      <c r="K751" s="131" t="s">
        <v>162</v>
      </c>
      <c r="L751" s="315" t="s">
        <v>143</v>
      </c>
      <c r="M751" s="453" t="s">
        <v>1553</v>
      </c>
      <c r="N751" s="65"/>
      <c r="O751" s="37"/>
      <c r="P751" s="37"/>
      <c r="Q751" s="37"/>
      <c r="R751" s="38"/>
      <c r="S751" s="35"/>
    </row>
    <row r="752" spans="1:19" s="36" customFormat="1" ht="25.5" customHeight="1">
      <c r="A752" s="4">
        <v>744</v>
      </c>
      <c r="B752" s="4">
        <v>2</v>
      </c>
      <c r="C752" s="10" t="s">
        <v>292</v>
      </c>
      <c r="D752" s="78" t="s">
        <v>1554</v>
      </c>
      <c r="E752" s="523" t="s">
        <v>1555</v>
      </c>
      <c r="F752" s="79" t="s">
        <v>75</v>
      </c>
      <c r="G752" s="80" t="s">
        <v>49</v>
      </c>
      <c r="H752" s="80" t="s">
        <v>68</v>
      </c>
      <c r="I752" s="58" t="s">
        <v>1150</v>
      </c>
      <c r="J752" s="54" t="s">
        <v>33</v>
      </c>
      <c r="K752" s="131" t="s">
        <v>463</v>
      </c>
      <c r="L752" s="54" t="s">
        <v>143</v>
      </c>
      <c r="M752" s="453" t="s">
        <v>1553</v>
      </c>
      <c r="N752" s="65"/>
      <c r="O752" s="37"/>
      <c r="P752" s="37"/>
      <c r="Q752" s="37"/>
      <c r="R752" s="38"/>
      <c r="S752" s="35"/>
    </row>
    <row r="753" spans="1:19" s="36" customFormat="1" ht="25.5" customHeight="1">
      <c r="A753" s="4">
        <v>745</v>
      </c>
      <c r="B753" s="4">
        <v>3</v>
      </c>
      <c r="C753" s="10" t="s">
        <v>7</v>
      </c>
      <c r="D753" s="519" t="s">
        <v>1556</v>
      </c>
      <c r="E753" s="579" t="s">
        <v>1557</v>
      </c>
      <c r="F753" s="520" t="s">
        <v>42</v>
      </c>
      <c r="G753" s="80" t="s">
        <v>49</v>
      </c>
      <c r="H753" s="520" t="s">
        <v>662</v>
      </c>
      <c r="I753" s="58" t="s">
        <v>320</v>
      </c>
      <c r="J753" s="521" t="s">
        <v>190</v>
      </c>
      <c r="K753" s="131" t="s">
        <v>473</v>
      </c>
      <c r="L753" s="521" t="s">
        <v>191</v>
      </c>
      <c r="M753" s="453" t="s">
        <v>1553</v>
      </c>
      <c r="N753" s="65"/>
      <c r="O753" s="37"/>
      <c r="P753" s="37"/>
      <c r="Q753" s="37"/>
      <c r="R753" s="38"/>
      <c r="S753" s="35"/>
    </row>
    <row r="754" spans="1:19" s="36" customFormat="1" ht="25.5" customHeight="1">
      <c r="A754" s="4">
        <v>746</v>
      </c>
      <c r="B754" s="4">
        <v>4</v>
      </c>
      <c r="C754" s="10" t="s">
        <v>7</v>
      </c>
      <c r="D754" s="78" t="s">
        <v>1558</v>
      </c>
      <c r="E754" s="523" t="s">
        <v>1559</v>
      </c>
      <c r="F754" s="79" t="s">
        <v>42</v>
      </c>
      <c r="G754" s="80" t="s">
        <v>49</v>
      </c>
      <c r="H754" s="80" t="s">
        <v>68</v>
      </c>
      <c r="I754" s="58" t="s">
        <v>468</v>
      </c>
      <c r="J754" s="54" t="s">
        <v>33</v>
      </c>
      <c r="K754" s="131" t="s">
        <v>469</v>
      </c>
      <c r="L754" s="54" t="s">
        <v>143</v>
      </c>
      <c r="M754" s="453" t="s">
        <v>1553</v>
      </c>
      <c r="N754" s="65"/>
      <c r="O754" s="37"/>
      <c r="P754" s="37"/>
      <c r="Q754" s="37"/>
      <c r="R754" s="38"/>
      <c r="S754" s="35"/>
    </row>
    <row r="755" spans="1:19" s="36" customFormat="1" ht="25.5" customHeight="1">
      <c r="A755" s="4">
        <v>747</v>
      </c>
      <c r="B755" s="4">
        <v>5</v>
      </c>
      <c r="C755" s="10" t="s">
        <v>7</v>
      </c>
      <c r="D755" s="78" t="s">
        <v>1560</v>
      </c>
      <c r="E755" s="523" t="s">
        <v>1484</v>
      </c>
      <c r="F755" s="79" t="s">
        <v>42</v>
      </c>
      <c r="G755" s="80" t="s">
        <v>49</v>
      </c>
      <c r="H755" s="80" t="s">
        <v>68</v>
      </c>
      <c r="I755" s="58" t="s">
        <v>468</v>
      </c>
      <c r="J755" s="54" t="s">
        <v>33</v>
      </c>
      <c r="K755" s="131" t="s">
        <v>469</v>
      </c>
      <c r="L755" s="54" t="s">
        <v>143</v>
      </c>
      <c r="M755" s="453" t="s">
        <v>1553</v>
      </c>
      <c r="N755" s="65"/>
      <c r="O755" s="37"/>
      <c r="P755" s="37"/>
      <c r="Q755" s="37"/>
      <c r="R755" s="38"/>
      <c r="S755" s="35"/>
    </row>
    <row r="756" spans="1:19" s="36" customFormat="1" ht="25.5" customHeight="1">
      <c r="A756" s="4">
        <v>748</v>
      </c>
      <c r="B756" s="4">
        <v>6</v>
      </c>
      <c r="C756" s="10" t="s">
        <v>7</v>
      </c>
      <c r="D756" s="78" t="s">
        <v>1561</v>
      </c>
      <c r="E756" s="523" t="s">
        <v>1562</v>
      </c>
      <c r="F756" s="79" t="s">
        <v>42</v>
      </c>
      <c r="G756" s="522" t="s">
        <v>104</v>
      </c>
      <c r="H756" s="80" t="s">
        <v>68</v>
      </c>
      <c r="I756" s="58" t="s">
        <v>468</v>
      </c>
      <c r="J756" s="54" t="s">
        <v>197</v>
      </c>
      <c r="K756" s="131" t="s">
        <v>469</v>
      </c>
      <c r="L756" s="54" t="s">
        <v>407</v>
      </c>
      <c r="M756" s="453" t="s">
        <v>1553</v>
      </c>
      <c r="N756" s="65"/>
      <c r="O756" s="37"/>
      <c r="P756" s="37"/>
      <c r="Q756" s="37"/>
      <c r="R756" s="38"/>
      <c r="S756" s="35"/>
    </row>
    <row r="757" spans="1:19" s="36" customFormat="1" ht="25.5" customHeight="1">
      <c r="A757" s="4">
        <v>749</v>
      </c>
      <c r="B757" s="4">
        <v>7</v>
      </c>
      <c r="C757" s="10" t="s">
        <v>7</v>
      </c>
      <c r="D757" s="78" t="s">
        <v>1563</v>
      </c>
      <c r="E757" s="523" t="s">
        <v>810</v>
      </c>
      <c r="F757" s="79" t="s">
        <v>42</v>
      </c>
      <c r="G757" s="80" t="s">
        <v>49</v>
      </c>
      <c r="H757" s="80" t="s">
        <v>68</v>
      </c>
      <c r="I757" s="58" t="s">
        <v>169</v>
      </c>
      <c r="J757" s="54" t="s">
        <v>33</v>
      </c>
      <c r="K757" s="131" t="s">
        <v>468</v>
      </c>
      <c r="L757" s="54" t="s">
        <v>143</v>
      </c>
      <c r="M757" s="453" t="s">
        <v>1553</v>
      </c>
      <c r="N757" s="65"/>
      <c r="O757" s="37"/>
      <c r="P757" s="37"/>
      <c r="Q757" s="37"/>
      <c r="R757" s="38"/>
      <c r="S757" s="35"/>
    </row>
    <row r="758" spans="1:19" s="36" customFormat="1" ht="25.5" customHeight="1">
      <c r="A758" s="4">
        <v>750</v>
      </c>
      <c r="B758" s="4">
        <v>8</v>
      </c>
      <c r="C758" s="10" t="s">
        <v>7</v>
      </c>
      <c r="D758" s="78" t="s">
        <v>1564</v>
      </c>
      <c r="E758" s="523" t="s">
        <v>1565</v>
      </c>
      <c r="F758" s="79" t="s">
        <v>42</v>
      </c>
      <c r="G758" s="80" t="s">
        <v>49</v>
      </c>
      <c r="H758" s="80" t="s">
        <v>68</v>
      </c>
      <c r="I758" s="58" t="s">
        <v>169</v>
      </c>
      <c r="J758" s="54" t="s">
        <v>33</v>
      </c>
      <c r="K758" s="131" t="s">
        <v>468</v>
      </c>
      <c r="L758" s="54" t="s">
        <v>143</v>
      </c>
      <c r="M758" s="453" t="s">
        <v>1553</v>
      </c>
      <c r="N758" s="65"/>
      <c r="O758" s="37"/>
      <c r="P758" s="37"/>
      <c r="Q758" s="37"/>
      <c r="R758" s="38"/>
      <c r="S758" s="35"/>
    </row>
    <row r="759" spans="1:19" s="36" customFormat="1" ht="25.5" customHeight="1">
      <c r="A759" s="4">
        <v>751</v>
      </c>
      <c r="B759" s="4">
        <v>9</v>
      </c>
      <c r="C759" s="10" t="s">
        <v>7</v>
      </c>
      <c r="D759" s="78" t="s">
        <v>1566</v>
      </c>
      <c r="E759" s="523" t="s">
        <v>1567</v>
      </c>
      <c r="F759" s="79" t="s">
        <v>42</v>
      </c>
      <c r="G759" s="80" t="s">
        <v>49</v>
      </c>
      <c r="H759" s="80" t="s">
        <v>68</v>
      </c>
      <c r="I759" s="58" t="s">
        <v>169</v>
      </c>
      <c r="J759" s="54" t="s">
        <v>33</v>
      </c>
      <c r="K759" s="131" t="s">
        <v>468</v>
      </c>
      <c r="L759" s="54" t="s">
        <v>143</v>
      </c>
      <c r="M759" s="453" t="s">
        <v>1553</v>
      </c>
      <c r="N759" s="65"/>
      <c r="O759" s="37"/>
      <c r="P759" s="37"/>
      <c r="Q759" s="37"/>
      <c r="R759" s="38"/>
      <c r="S759" s="35"/>
    </row>
    <row r="760" spans="1:19" s="36" customFormat="1" ht="25.5" customHeight="1">
      <c r="A760" s="4">
        <v>752</v>
      </c>
      <c r="B760" s="4">
        <v>10</v>
      </c>
      <c r="C760" s="10" t="s">
        <v>7</v>
      </c>
      <c r="D760" s="519" t="s">
        <v>1568</v>
      </c>
      <c r="E760" s="579" t="s">
        <v>1569</v>
      </c>
      <c r="F760" s="520" t="s">
        <v>42</v>
      </c>
      <c r="G760" s="80" t="s">
        <v>49</v>
      </c>
      <c r="H760" s="80" t="s">
        <v>68</v>
      </c>
      <c r="I760" s="58" t="s">
        <v>169</v>
      </c>
      <c r="J760" s="521" t="s">
        <v>33</v>
      </c>
      <c r="K760" s="131" t="s">
        <v>468</v>
      </c>
      <c r="L760" s="521" t="s">
        <v>143</v>
      </c>
      <c r="M760" s="453" t="s">
        <v>1553</v>
      </c>
      <c r="N760" s="65"/>
      <c r="O760" s="37"/>
      <c r="P760" s="37"/>
      <c r="Q760" s="37"/>
      <c r="R760" s="38"/>
      <c r="S760" s="35"/>
    </row>
    <row r="761" spans="1:19" s="36" customFormat="1" ht="25.5" customHeight="1">
      <c r="A761" s="4">
        <v>753</v>
      </c>
      <c r="B761" s="4">
        <v>11</v>
      </c>
      <c r="C761" s="10" t="s">
        <v>292</v>
      </c>
      <c r="D761" s="78" t="s">
        <v>1570</v>
      </c>
      <c r="E761" s="523" t="s">
        <v>1571</v>
      </c>
      <c r="F761" s="79" t="s">
        <v>75</v>
      </c>
      <c r="G761" s="80" t="s">
        <v>49</v>
      </c>
      <c r="H761" s="80" t="s">
        <v>68</v>
      </c>
      <c r="I761" s="58" t="s">
        <v>168</v>
      </c>
      <c r="J761" s="54" t="s">
        <v>33</v>
      </c>
      <c r="K761" s="131" t="s">
        <v>169</v>
      </c>
      <c r="L761" s="54" t="s">
        <v>143</v>
      </c>
      <c r="M761" s="453" t="s">
        <v>1553</v>
      </c>
      <c r="N761" s="65"/>
      <c r="O761" s="37"/>
      <c r="P761" s="37"/>
      <c r="Q761" s="37"/>
      <c r="R761" s="38"/>
      <c r="S761" s="35"/>
    </row>
    <row r="762" spans="1:19" s="36" customFormat="1" ht="25.5" customHeight="1">
      <c r="A762" s="4">
        <v>754</v>
      </c>
      <c r="B762" s="4">
        <v>12</v>
      </c>
      <c r="C762" s="10" t="s">
        <v>7</v>
      </c>
      <c r="D762" s="524" t="s">
        <v>1572</v>
      </c>
      <c r="E762" s="523" t="s">
        <v>151</v>
      </c>
      <c r="F762" s="79" t="s">
        <v>42</v>
      </c>
      <c r="G762" s="522" t="s">
        <v>104</v>
      </c>
      <c r="H762" s="80" t="s">
        <v>68</v>
      </c>
      <c r="I762" s="58" t="s">
        <v>168</v>
      </c>
      <c r="J762" s="54" t="s">
        <v>33</v>
      </c>
      <c r="K762" s="131" t="s">
        <v>169</v>
      </c>
      <c r="L762" s="54" t="s">
        <v>143</v>
      </c>
      <c r="M762" s="453" t="s">
        <v>1553</v>
      </c>
      <c r="N762" s="65"/>
      <c r="O762" s="37"/>
      <c r="P762" s="37"/>
      <c r="Q762" s="37"/>
      <c r="R762" s="38"/>
      <c r="S762" s="35"/>
    </row>
    <row r="763" spans="1:19" s="36" customFormat="1" ht="25.5" customHeight="1">
      <c r="A763" s="4">
        <v>755</v>
      </c>
      <c r="B763" s="4">
        <v>13</v>
      </c>
      <c r="C763" s="10" t="s">
        <v>7</v>
      </c>
      <c r="D763" s="573" t="s">
        <v>1573</v>
      </c>
      <c r="E763" s="525" t="s">
        <v>1574</v>
      </c>
      <c r="F763" s="79" t="s">
        <v>42</v>
      </c>
      <c r="G763" s="80" t="s">
        <v>49</v>
      </c>
      <c r="H763" s="80" t="s">
        <v>68</v>
      </c>
      <c r="I763" s="58" t="s">
        <v>176</v>
      </c>
      <c r="J763" s="54" t="s">
        <v>33</v>
      </c>
      <c r="K763" s="131" t="s">
        <v>172</v>
      </c>
      <c r="L763" s="54" t="s">
        <v>143</v>
      </c>
      <c r="M763" s="453" t="s">
        <v>1553</v>
      </c>
      <c r="N763" s="65"/>
      <c r="O763" s="37"/>
      <c r="P763" s="37"/>
      <c r="Q763" s="37"/>
      <c r="R763" s="38"/>
      <c r="S763" s="35"/>
    </row>
    <row r="764" spans="1:19" s="36" customFormat="1" ht="25.5" customHeight="1">
      <c r="A764" s="4">
        <v>756</v>
      </c>
      <c r="B764" s="4">
        <v>1</v>
      </c>
      <c r="C764" s="114" t="str">
        <f t="shared" ref="C764:C779" si="20">IF(F764="Nữ","Bà","Ông")</f>
        <v>Bà</v>
      </c>
      <c r="D764" s="188" t="s">
        <v>1575</v>
      </c>
      <c r="E764" s="142" t="s">
        <v>1590</v>
      </c>
      <c r="F764" s="12" t="s">
        <v>42</v>
      </c>
      <c r="G764" s="12" t="s">
        <v>49</v>
      </c>
      <c r="H764" s="4" t="str">
        <f>+VLOOKUP(D764,'[1]2017 (4)'!$B$11:$J$87,9,0)</f>
        <v>V.07.04.11</v>
      </c>
      <c r="I764" s="22" t="s">
        <v>464</v>
      </c>
      <c r="J764" s="20" t="s">
        <v>33</v>
      </c>
      <c r="K764" s="22" t="s">
        <v>1148</v>
      </c>
      <c r="L764" s="20" t="s">
        <v>143</v>
      </c>
      <c r="M764" s="13" t="s">
        <v>1576</v>
      </c>
      <c r="N764" s="526"/>
      <c r="O764" s="37"/>
      <c r="P764" s="37"/>
      <c r="Q764" s="37"/>
      <c r="R764" s="38"/>
      <c r="S764" s="35"/>
    </row>
    <row r="765" spans="1:19" s="36" customFormat="1" ht="25.5" customHeight="1">
      <c r="A765" s="4">
        <v>757</v>
      </c>
      <c r="B765" s="4">
        <v>2</v>
      </c>
      <c r="C765" s="114" t="str">
        <f t="shared" si="20"/>
        <v>Bà</v>
      </c>
      <c r="D765" s="188" t="s">
        <v>1577</v>
      </c>
      <c r="E765" s="142">
        <v>24750</v>
      </c>
      <c r="F765" s="12" t="s">
        <v>42</v>
      </c>
      <c r="G765" s="12" t="s">
        <v>49</v>
      </c>
      <c r="H765" s="4" t="str">
        <f>+VLOOKUP(D765,'[1]2017 (4)'!$B$11:$J$87,9,0)</f>
        <v>V.07.04.11</v>
      </c>
      <c r="I765" s="22" t="s">
        <v>463</v>
      </c>
      <c r="J765" s="20" t="s">
        <v>33</v>
      </c>
      <c r="K765" s="22" t="s">
        <v>464</v>
      </c>
      <c r="L765" s="20" t="s">
        <v>143</v>
      </c>
      <c r="M765" s="13" t="s">
        <v>1576</v>
      </c>
      <c r="N765" s="526"/>
      <c r="O765" s="37"/>
      <c r="P765" s="37"/>
      <c r="Q765" s="37"/>
      <c r="R765" s="38"/>
      <c r="S765" s="35"/>
    </row>
    <row r="766" spans="1:19" s="36" customFormat="1" ht="25.5" customHeight="1">
      <c r="A766" s="4">
        <v>758</v>
      </c>
      <c r="B766" s="4">
        <v>3</v>
      </c>
      <c r="C766" s="114" t="str">
        <f t="shared" si="20"/>
        <v>Bà</v>
      </c>
      <c r="D766" s="188" t="s">
        <v>1578</v>
      </c>
      <c r="E766" s="26">
        <v>25480</v>
      </c>
      <c r="F766" s="12" t="s">
        <v>42</v>
      </c>
      <c r="G766" s="12" t="s">
        <v>49</v>
      </c>
      <c r="H766" s="4" t="str">
        <f>+VLOOKUP(D766,'[1]2017 (4)'!$B$11:$J$87,9,0)</f>
        <v>V.07.04.11</v>
      </c>
      <c r="I766" s="22" t="s">
        <v>469</v>
      </c>
      <c r="J766" s="20" t="s">
        <v>71</v>
      </c>
      <c r="K766" s="22" t="s">
        <v>162</v>
      </c>
      <c r="L766" s="20" t="s">
        <v>415</v>
      </c>
      <c r="M766" s="13" t="s">
        <v>1576</v>
      </c>
      <c r="N766" s="526"/>
      <c r="O766" s="37"/>
      <c r="P766" s="37"/>
      <c r="Q766" s="37"/>
      <c r="R766" s="38"/>
      <c r="S766" s="35"/>
    </row>
    <row r="767" spans="1:19" s="36" customFormat="1" ht="25.5" customHeight="1">
      <c r="A767" s="4">
        <v>759</v>
      </c>
      <c r="B767" s="4">
        <v>4</v>
      </c>
      <c r="C767" s="114" t="str">
        <f t="shared" si="20"/>
        <v>Bà</v>
      </c>
      <c r="D767" s="188" t="s">
        <v>158</v>
      </c>
      <c r="E767" s="142" t="s">
        <v>1234</v>
      </c>
      <c r="F767" s="12" t="s">
        <v>42</v>
      </c>
      <c r="G767" s="12" t="s">
        <v>49</v>
      </c>
      <c r="H767" s="4" t="str">
        <f>+VLOOKUP(D767,'[1]2017 (4)'!$B$11:$J$87,9,0)</f>
        <v>V.07.04.11</v>
      </c>
      <c r="I767" s="22" t="s">
        <v>464</v>
      </c>
      <c r="J767" s="20" t="s">
        <v>33</v>
      </c>
      <c r="K767" s="22" t="s">
        <v>1148</v>
      </c>
      <c r="L767" s="20" t="s">
        <v>143</v>
      </c>
      <c r="M767" s="13" t="s">
        <v>1576</v>
      </c>
      <c r="N767" s="526"/>
      <c r="O767" s="37"/>
      <c r="P767" s="37"/>
      <c r="Q767" s="37"/>
      <c r="R767" s="38"/>
      <c r="S767" s="35"/>
    </row>
    <row r="768" spans="1:19" s="36" customFormat="1" ht="25.5" customHeight="1">
      <c r="A768" s="4">
        <v>760</v>
      </c>
      <c r="B768" s="4">
        <v>5</v>
      </c>
      <c r="C768" s="114" t="str">
        <f t="shared" si="20"/>
        <v>Bà</v>
      </c>
      <c r="D768" s="188" t="s">
        <v>1579</v>
      </c>
      <c r="E768" s="142" t="s">
        <v>1591</v>
      </c>
      <c r="F768" s="12" t="s">
        <v>42</v>
      </c>
      <c r="G768" s="12" t="s">
        <v>49</v>
      </c>
      <c r="H768" s="4" t="str">
        <f>+VLOOKUP(D768,'[1]2017 (4)'!$B$11:$J$87,9,0)</f>
        <v>V.07.04.11</v>
      </c>
      <c r="I768" s="22" t="s">
        <v>469</v>
      </c>
      <c r="J768" s="20" t="s">
        <v>71</v>
      </c>
      <c r="K768" s="22" t="s">
        <v>162</v>
      </c>
      <c r="L768" s="20" t="s">
        <v>415</v>
      </c>
      <c r="M768" s="13" t="s">
        <v>1576</v>
      </c>
      <c r="N768" s="526"/>
      <c r="O768" s="37"/>
      <c r="P768" s="37"/>
      <c r="Q768" s="37"/>
      <c r="R768" s="38"/>
      <c r="S768" s="35"/>
    </row>
    <row r="769" spans="1:19" s="36" customFormat="1" ht="25.5" customHeight="1">
      <c r="A769" s="4">
        <v>761</v>
      </c>
      <c r="B769" s="4">
        <v>6</v>
      </c>
      <c r="C769" s="114" t="str">
        <f t="shared" si="20"/>
        <v>Bà</v>
      </c>
      <c r="D769" s="188" t="s">
        <v>1580</v>
      </c>
      <c r="E769" s="26">
        <v>25847</v>
      </c>
      <c r="F769" s="12" t="s">
        <v>42</v>
      </c>
      <c r="G769" s="12" t="s">
        <v>49</v>
      </c>
      <c r="H769" s="4" t="str">
        <f>+VLOOKUP(D769,'[1]2017 (4)'!$B$11:$J$87,9,0)</f>
        <v>V.07.04.11</v>
      </c>
      <c r="I769" s="22" t="s">
        <v>469</v>
      </c>
      <c r="J769" s="20" t="s">
        <v>71</v>
      </c>
      <c r="K769" s="22" t="s">
        <v>162</v>
      </c>
      <c r="L769" s="20" t="s">
        <v>415</v>
      </c>
      <c r="M769" s="13" t="s">
        <v>1576</v>
      </c>
      <c r="N769" s="526"/>
      <c r="O769" s="37"/>
      <c r="P769" s="37"/>
      <c r="Q769" s="37"/>
      <c r="R769" s="38"/>
      <c r="S769" s="35"/>
    </row>
    <row r="770" spans="1:19" s="36" customFormat="1" ht="25.5" customHeight="1">
      <c r="A770" s="4">
        <v>762</v>
      </c>
      <c r="B770" s="4">
        <v>7</v>
      </c>
      <c r="C770" s="114" t="str">
        <f t="shared" si="20"/>
        <v>Bà</v>
      </c>
      <c r="D770" s="188" t="s">
        <v>1581</v>
      </c>
      <c r="E770" s="142" t="s">
        <v>1592</v>
      </c>
      <c r="F770" s="12" t="s">
        <v>42</v>
      </c>
      <c r="G770" s="12" t="s">
        <v>49</v>
      </c>
      <c r="H770" s="4" t="str">
        <f>+VLOOKUP(D770,'[1]2017 (4)'!$B$11:$J$87,9,0)</f>
        <v>V.07.04.11</v>
      </c>
      <c r="I770" s="22" t="s">
        <v>169</v>
      </c>
      <c r="J770" s="20" t="s">
        <v>190</v>
      </c>
      <c r="K770" s="22" t="s">
        <v>468</v>
      </c>
      <c r="L770" s="20" t="s">
        <v>191</v>
      </c>
      <c r="M770" s="13" t="s">
        <v>1576</v>
      </c>
      <c r="N770" s="526"/>
      <c r="O770" s="37"/>
      <c r="P770" s="37"/>
      <c r="Q770" s="37"/>
      <c r="R770" s="38"/>
      <c r="S770" s="35"/>
    </row>
    <row r="771" spans="1:19" s="36" customFormat="1" ht="25.5" customHeight="1">
      <c r="A771" s="4">
        <v>763</v>
      </c>
      <c r="B771" s="4">
        <v>8</v>
      </c>
      <c r="C771" s="114" t="str">
        <f t="shared" si="20"/>
        <v>Bà</v>
      </c>
      <c r="D771" s="188" t="s">
        <v>1582</v>
      </c>
      <c r="E771" s="26">
        <v>27551</v>
      </c>
      <c r="F771" s="12" t="s">
        <v>42</v>
      </c>
      <c r="G771" s="12" t="s">
        <v>104</v>
      </c>
      <c r="H771" s="4" t="str">
        <f>+VLOOKUP(D771,'[1]2017 (4)'!$B$11:$J$87,9,0)</f>
        <v>V.07.04.11</v>
      </c>
      <c r="I771" s="22" t="s">
        <v>468</v>
      </c>
      <c r="J771" s="20" t="s">
        <v>33</v>
      </c>
      <c r="K771" s="22" t="s">
        <v>469</v>
      </c>
      <c r="L771" s="20" t="s">
        <v>143</v>
      </c>
      <c r="M771" s="13" t="s">
        <v>1576</v>
      </c>
      <c r="N771" s="526"/>
      <c r="O771" s="37"/>
      <c r="P771" s="37"/>
      <c r="Q771" s="37"/>
      <c r="R771" s="38"/>
      <c r="S771" s="35"/>
    </row>
    <row r="772" spans="1:19" s="36" customFormat="1" ht="25.5" customHeight="1">
      <c r="A772" s="4">
        <v>764</v>
      </c>
      <c r="B772" s="4">
        <v>9</v>
      </c>
      <c r="C772" s="114" t="str">
        <f>IF(F772="Nữ","Bà","Ông")</f>
        <v>Bà</v>
      </c>
      <c r="D772" s="188" t="s">
        <v>446</v>
      </c>
      <c r="E772" s="142" t="s">
        <v>1593</v>
      </c>
      <c r="F772" s="12" t="s">
        <v>42</v>
      </c>
      <c r="G772" s="12" t="s">
        <v>49</v>
      </c>
      <c r="H772" s="4" t="str">
        <f>+VLOOKUP(D772,'[1]2017 (4)'!$B$11:$J$87,9,0)</f>
        <v>V.07.04.11</v>
      </c>
      <c r="I772" s="22" t="s">
        <v>468</v>
      </c>
      <c r="J772" s="20" t="s">
        <v>33</v>
      </c>
      <c r="K772" s="22" t="s">
        <v>469</v>
      </c>
      <c r="L772" s="20" t="s">
        <v>143</v>
      </c>
      <c r="M772" s="13" t="s">
        <v>1576</v>
      </c>
      <c r="N772" s="526"/>
      <c r="O772" s="37"/>
      <c r="P772" s="37"/>
      <c r="Q772" s="37"/>
      <c r="R772" s="38"/>
      <c r="S772" s="35"/>
    </row>
    <row r="773" spans="1:19" s="36" customFormat="1" ht="25.5" customHeight="1">
      <c r="A773" s="4">
        <v>765</v>
      </c>
      <c r="B773" s="4">
        <v>10</v>
      </c>
      <c r="C773" s="114" t="str">
        <f t="shared" si="20"/>
        <v>Ông</v>
      </c>
      <c r="D773" s="188" t="s">
        <v>1583</v>
      </c>
      <c r="E773" s="89" t="s">
        <v>1594</v>
      </c>
      <c r="F773" s="12" t="s">
        <v>75</v>
      </c>
      <c r="G773" s="12" t="s">
        <v>49</v>
      </c>
      <c r="H773" s="4" t="str">
        <f>+VLOOKUP(D773,'[1]2017 (4)'!$B$11:$J$87,9,0)</f>
        <v>V.07.04.11</v>
      </c>
      <c r="I773" s="22" t="s">
        <v>169</v>
      </c>
      <c r="J773" s="20" t="s">
        <v>190</v>
      </c>
      <c r="K773" s="22" t="s">
        <v>468</v>
      </c>
      <c r="L773" s="20" t="s">
        <v>191</v>
      </c>
      <c r="M773" s="13" t="s">
        <v>1576</v>
      </c>
      <c r="N773" s="526"/>
      <c r="O773" s="37"/>
      <c r="P773" s="37"/>
      <c r="Q773" s="37"/>
      <c r="R773" s="38"/>
      <c r="S773" s="35"/>
    </row>
    <row r="774" spans="1:19" s="36" customFormat="1" ht="25.5" customHeight="1">
      <c r="A774" s="4">
        <v>766</v>
      </c>
      <c r="B774" s="4">
        <v>11</v>
      </c>
      <c r="C774" s="114" t="str">
        <f t="shared" si="20"/>
        <v>Bà</v>
      </c>
      <c r="D774" s="188" t="s">
        <v>1584</v>
      </c>
      <c r="E774" s="26">
        <v>29197</v>
      </c>
      <c r="F774" s="12" t="s">
        <v>42</v>
      </c>
      <c r="G774" s="12" t="s">
        <v>49</v>
      </c>
      <c r="H774" s="4" t="str">
        <f>+VLOOKUP(D774,'[1]2017 (4)'!$B$11:$J$87,9,0)</f>
        <v>V.07.04.11</v>
      </c>
      <c r="I774" s="22" t="s">
        <v>168</v>
      </c>
      <c r="J774" s="20" t="s">
        <v>33</v>
      </c>
      <c r="K774" s="22" t="s">
        <v>169</v>
      </c>
      <c r="L774" s="20" t="s">
        <v>143</v>
      </c>
      <c r="M774" s="13" t="s">
        <v>1576</v>
      </c>
      <c r="N774" s="526"/>
      <c r="O774" s="37"/>
      <c r="P774" s="37"/>
      <c r="Q774" s="37"/>
      <c r="R774" s="38"/>
      <c r="S774" s="35"/>
    </row>
    <row r="775" spans="1:19" s="36" customFormat="1" ht="25.5" customHeight="1">
      <c r="A775" s="4">
        <v>767</v>
      </c>
      <c r="B775" s="4">
        <v>12</v>
      </c>
      <c r="C775" s="114" t="str">
        <f t="shared" si="20"/>
        <v>Bà</v>
      </c>
      <c r="D775" s="188" t="s">
        <v>1585</v>
      </c>
      <c r="E775" s="142" t="s">
        <v>1595</v>
      </c>
      <c r="F775" s="12" t="s">
        <v>42</v>
      </c>
      <c r="G775" s="12" t="s">
        <v>49</v>
      </c>
      <c r="H775" s="4" t="str">
        <f>+VLOOKUP(D775,'[1]2017 (4)'!$B$11:$J$87,9,0)</f>
        <v>V.07.04.11</v>
      </c>
      <c r="I775" s="22" t="s">
        <v>168</v>
      </c>
      <c r="J775" s="20" t="s">
        <v>33</v>
      </c>
      <c r="K775" s="22" t="s">
        <v>169</v>
      </c>
      <c r="L775" s="20" t="s">
        <v>143</v>
      </c>
      <c r="M775" s="13" t="s">
        <v>1576</v>
      </c>
      <c r="N775" s="526"/>
      <c r="O775" s="37"/>
      <c r="P775" s="37"/>
      <c r="Q775" s="37"/>
      <c r="R775" s="38"/>
      <c r="S775" s="35"/>
    </row>
    <row r="776" spans="1:19" s="36" customFormat="1" ht="25.5" customHeight="1">
      <c r="A776" s="4">
        <v>768</v>
      </c>
      <c r="B776" s="4">
        <v>13</v>
      </c>
      <c r="C776" s="114" t="str">
        <f t="shared" si="20"/>
        <v>Bà</v>
      </c>
      <c r="D776" s="188" t="s">
        <v>1586</v>
      </c>
      <c r="E776" s="26">
        <v>29501</v>
      </c>
      <c r="F776" s="12" t="s">
        <v>42</v>
      </c>
      <c r="G776" s="12" t="s">
        <v>49</v>
      </c>
      <c r="H776" s="4" t="str">
        <f>+VLOOKUP(D776,'[1]2017 (4)'!$B$11:$J$87,9,0)</f>
        <v>V.07.04.11</v>
      </c>
      <c r="I776" s="22" t="s">
        <v>176</v>
      </c>
      <c r="J776" s="20" t="s">
        <v>33</v>
      </c>
      <c r="K776" s="22" t="s">
        <v>172</v>
      </c>
      <c r="L776" s="20" t="s">
        <v>143</v>
      </c>
      <c r="M776" s="13" t="s">
        <v>1576</v>
      </c>
      <c r="N776" s="526"/>
      <c r="O776" s="37"/>
      <c r="P776" s="37"/>
      <c r="Q776" s="37"/>
      <c r="R776" s="38"/>
      <c r="S776" s="35"/>
    </row>
    <row r="777" spans="1:19" s="36" customFormat="1" ht="25.5" customHeight="1">
      <c r="A777" s="4">
        <v>769</v>
      </c>
      <c r="B777" s="4">
        <v>14</v>
      </c>
      <c r="C777" s="114" t="str">
        <f t="shared" si="20"/>
        <v>Ông</v>
      </c>
      <c r="D777" s="188" t="s">
        <v>1587</v>
      </c>
      <c r="E777" s="142" t="s">
        <v>1596</v>
      </c>
      <c r="F777" s="12" t="s">
        <v>75</v>
      </c>
      <c r="G777" s="12" t="s">
        <v>49</v>
      </c>
      <c r="H777" s="4" t="str">
        <f>+VLOOKUP(D777,'[1]2017 (4)'!$B$11:$J$87,9,0)</f>
        <v>V.07.04.12</v>
      </c>
      <c r="I777" s="22" t="s">
        <v>464</v>
      </c>
      <c r="J777" s="20" t="s">
        <v>33</v>
      </c>
      <c r="K777" s="22" t="s">
        <v>1148</v>
      </c>
      <c r="L777" s="20" t="s">
        <v>143</v>
      </c>
      <c r="M777" s="13" t="s">
        <v>1576</v>
      </c>
      <c r="N777" s="526"/>
      <c r="O777" s="37"/>
      <c r="P777" s="37"/>
      <c r="Q777" s="37"/>
      <c r="R777" s="38"/>
      <c r="S777" s="35"/>
    </row>
    <row r="778" spans="1:19" s="36" customFormat="1" ht="25.5" customHeight="1">
      <c r="A778" s="4">
        <v>770</v>
      </c>
      <c r="B778" s="4">
        <v>15</v>
      </c>
      <c r="C778" s="114" t="str">
        <f t="shared" si="20"/>
        <v>Bà</v>
      </c>
      <c r="D778" s="188" t="s">
        <v>1588</v>
      </c>
      <c r="E778" s="142" t="s">
        <v>1597</v>
      </c>
      <c r="F778" s="12" t="s">
        <v>42</v>
      </c>
      <c r="G778" s="12" t="s">
        <v>49</v>
      </c>
      <c r="H778" s="4" t="str">
        <f>+VLOOKUP(D778,'[1]2017 (4)'!$B$11:$J$87,9,0)</f>
        <v>V.07.04.12</v>
      </c>
      <c r="I778" s="22" t="s">
        <v>169</v>
      </c>
      <c r="J778" s="20" t="s">
        <v>190</v>
      </c>
      <c r="K778" s="22" t="s">
        <v>468</v>
      </c>
      <c r="L778" s="20" t="s">
        <v>191</v>
      </c>
      <c r="M778" s="13" t="s">
        <v>1576</v>
      </c>
      <c r="N778" s="526"/>
      <c r="O778" s="37"/>
      <c r="P778" s="37"/>
      <c r="Q778" s="37"/>
      <c r="R778" s="38"/>
      <c r="S778" s="35"/>
    </row>
    <row r="779" spans="1:19" s="36" customFormat="1" ht="25.5" customHeight="1">
      <c r="A779" s="4">
        <v>771</v>
      </c>
      <c r="B779" s="4">
        <v>16</v>
      </c>
      <c r="C779" s="114" t="str">
        <f t="shared" si="20"/>
        <v>Bà</v>
      </c>
      <c r="D779" s="188" t="s">
        <v>1589</v>
      </c>
      <c r="E779" s="26">
        <v>28921</v>
      </c>
      <c r="F779" s="12" t="s">
        <v>42</v>
      </c>
      <c r="G779" s="12" t="s">
        <v>49</v>
      </c>
      <c r="H779" s="4" t="str">
        <f>+VLOOKUP(D779,'[1]2017 (4)'!$B$11:$J$87,9,0)</f>
        <v>V.07.04.12</v>
      </c>
      <c r="I779" s="22" t="s">
        <v>176</v>
      </c>
      <c r="J779" s="20" t="s">
        <v>33</v>
      </c>
      <c r="K779" s="22" t="s">
        <v>172</v>
      </c>
      <c r="L779" s="20" t="s">
        <v>143</v>
      </c>
      <c r="M779" s="13" t="s">
        <v>1576</v>
      </c>
      <c r="N779" s="526"/>
      <c r="O779" s="37"/>
      <c r="P779" s="37"/>
      <c r="Q779" s="37"/>
      <c r="R779" s="38"/>
      <c r="S779" s="35"/>
    </row>
    <row r="780" spans="1:19" s="36" customFormat="1" ht="25.5" customHeight="1">
      <c r="A780" s="4">
        <v>772</v>
      </c>
      <c r="B780" s="71">
        <v>1</v>
      </c>
      <c r="C780" s="300" t="str">
        <f>IF(F780="Nữ","Bà","Ông")</f>
        <v>Ông</v>
      </c>
      <c r="D780" s="541" t="s">
        <v>1599</v>
      </c>
      <c r="E780" s="72" t="s">
        <v>1600</v>
      </c>
      <c r="F780" s="71" t="s">
        <v>75</v>
      </c>
      <c r="G780" s="657" t="s">
        <v>49</v>
      </c>
      <c r="H780" s="71" t="s">
        <v>68</v>
      </c>
      <c r="I780" s="73">
        <v>27</v>
      </c>
      <c r="J780" s="74" t="s">
        <v>33</v>
      </c>
      <c r="K780" s="73">
        <f>I780+1</f>
        <v>28</v>
      </c>
      <c r="L780" s="75" t="s">
        <v>143</v>
      </c>
      <c r="M780" s="326" t="s">
        <v>1645</v>
      </c>
      <c r="N780" s="689"/>
      <c r="O780" s="37"/>
      <c r="P780" s="37"/>
      <c r="Q780" s="37"/>
      <c r="R780" s="38"/>
      <c r="S780" s="35"/>
    </row>
    <row r="781" spans="1:19" s="36" customFormat="1" ht="25.5" customHeight="1">
      <c r="A781" s="4">
        <v>773</v>
      </c>
      <c r="B781" s="71">
        <v>2</v>
      </c>
      <c r="C781" s="300" t="str">
        <f t="shared" ref="C781:C790" si="21">IF(F781="Nữ","Bà","Ông")</f>
        <v>Bà</v>
      </c>
      <c r="D781" s="541" t="s">
        <v>1601</v>
      </c>
      <c r="E781" s="72" t="s">
        <v>967</v>
      </c>
      <c r="F781" s="71" t="s">
        <v>42</v>
      </c>
      <c r="G781" s="657" t="s">
        <v>49</v>
      </c>
      <c r="H781" s="71" t="s">
        <v>68</v>
      </c>
      <c r="I781" s="73">
        <v>16</v>
      </c>
      <c r="J781" s="74" t="s">
        <v>33</v>
      </c>
      <c r="K781" s="73">
        <f t="shared" ref="K781:K790" si="22">I781+1</f>
        <v>17</v>
      </c>
      <c r="L781" s="75" t="s">
        <v>143</v>
      </c>
      <c r="M781" s="326" t="s">
        <v>1645</v>
      </c>
      <c r="N781" s="689"/>
      <c r="O781" s="37"/>
      <c r="P781" s="37"/>
      <c r="Q781" s="37"/>
      <c r="R781" s="38"/>
      <c r="S781" s="35"/>
    </row>
    <row r="782" spans="1:19" s="36" customFormat="1" ht="25.5" customHeight="1">
      <c r="A782" s="4">
        <v>774</v>
      </c>
      <c r="B782" s="71">
        <v>3</v>
      </c>
      <c r="C782" s="300" t="str">
        <f t="shared" si="21"/>
        <v>Bà</v>
      </c>
      <c r="D782" s="541" t="s">
        <v>1602</v>
      </c>
      <c r="E782" s="72" t="s">
        <v>1603</v>
      </c>
      <c r="F782" s="71" t="s">
        <v>42</v>
      </c>
      <c r="G782" s="657" t="s">
        <v>49</v>
      </c>
      <c r="H782" s="71" t="s">
        <v>68</v>
      </c>
      <c r="I782" s="73">
        <v>13</v>
      </c>
      <c r="J782" s="74" t="s">
        <v>33</v>
      </c>
      <c r="K782" s="73">
        <f t="shared" si="22"/>
        <v>14</v>
      </c>
      <c r="L782" s="75" t="s">
        <v>143</v>
      </c>
      <c r="M782" s="326" t="s">
        <v>1645</v>
      </c>
      <c r="N782" s="689"/>
      <c r="O782" s="37"/>
      <c r="P782" s="37"/>
      <c r="Q782" s="37"/>
      <c r="R782" s="38"/>
      <c r="S782" s="35"/>
    </row>
    <row r="783" spans="1:19" s="36" customFormat="1" ht="25.5" customHeight="1">
      <c r="A783" s="4">
        <v>775</v>
      </c>
      <c r="B783" s="71">
        <v>4</v>
      </c>
      <c r="C783" s="300" t="str">
        <f t="shared" si="21"/>
        <v>Bà</v>
      </c>
      <c r="D783" s="541" t="s">
        <v>1604</v>
      </c>
      <c r="E783" s="72" t="s">
        <v>1605</v>
      </c>
      <c r="F783" s="71" t="s">
        <v>42</v>
      </c>
      <c r="G783" s="657" t="s">
        <v>49</v>
      </c>
      <c r="H783" s="71" t="s">
        <v>68</v>
      </c>
      <c r="I783" s="73">
        <v>14</v>
      </c>
      <c r="J783" s="74" t="s">
        <v>33</v>
      </c>
      <c r="K783" s="73">
        <f t="shared" si="22"/>
        <v>15</v>
      </c>
      <c r="L783" s="75" t="s">
        <v>143</v>
      </c>
      <c r="M783" s="326" t="s">
        <v>1645</v>
      </c>
      <c r="N783" s="689"/>
      <c r="O783" s="37"/>
      <c r="P783" s="37"/>
      <c r="Q783" s="37"/>
      <c r="R783" s="38"/>
      <c r="S783" s="35"/>
    </row>
    <row r="784" spans="1:19" s="36" customFormat="1" ht="25.5" customHeight="1">
      <c r="A784" s="4">
        <v>776</v>
      </c>
      <c r="B784" s="71">
        <v>5</v>
      </c>
      <c r="C784" s="300" t="str">
        <f t="shared" si="21"/>
        <v>Bà</v>
      </c>
      <c r="D784" s="541" t="s">
        <v>1606</v>
      </c>
      <c r="E784" s="72" t="s">
        <v>1607</v>
      </c>
      <c r="F784" s="71" t="s">
        <v>42</v>
      </c>
      <c r="G784" s="657" t="s">
        <v>49</v>
      </c>
      <c r="H784" s="71" t="s">
        <v>68</v>
      </c>
      <c r="I784" s="73">
        <v>14</v>
      </c>
      <c r="J784" s="74" t="s">
        <v>33</v>
      </c>
      <c r="K784" s="73">
        <f t="shared" si="22"/>
        <v>15</v>
      </c>
      <c r="L784" s="75" t="s">
        <v>143</v>
      </c>
      <c r="M784" s="326" t="s">
        <v>1645</v>
      </c>
      <c r="N784" s="689"/>
      <c r="O784" s="37"/>
      <c r="P784" s="37"/>
      <c r="Q784" s="37"/>
      <c r="R784" s="38"/>
      <c r="S784" s="35"/>
    </row>
    <row r="785" spans="1:19" s="36" customFormat="1" ht="25.5" customHeight="1">
      <c r="A785" s="4">
        <v>777</v>
      </c>
      <c r="B785" s="71">
        <v>6</v>
      </c>
      <c r="C785" s="300" t="str">
        <f t="shared" si="21"/>
        <v>Bà</v>
      </c>
      <c r="D785" s="541" t="s">
        <v>444</v>
      </c>
      <c r="E785" s="72" t="s">
        <v>1608</v>
      </c>
      <c r="F785" s="71" t="s">
        <v>42</v>
      </c>
      <c r="G785" s="657" t="s">
        <v>49</v>
      </c>
      <c r="H785" s="71" t="s">
        <v>68</v>
      </c>
      <c r="I785" s="73">
        <v>17</v>
      </c>
      <c r="J785" s="74" t="s">
        <v>33</v>
      </c>
      <c r="K785" s="73">
        <f t="shared" si="22"/>
        <v>18</v>
      </c>
      <c r="L785" s="75" t="s">
        <v>143</v>
      </c>
      <c r="M785" s="326" t="s">
        <v>1645</v>
      </c>
      <c r="N785" s="689"/>
      <c r="O785" s="37"/>
      <c r="P785" s="37"/>
      <c r="Q785" s="37"/>
      <c r="R785" s="38"/>
      <c r="S785" s="35"/>
    </row>
    <row r="786" spans="1:19" s="36" customFormat="1" ht="25.5" customHeight="1">
      <c r="A786" s="4">
        <v>778</v>
      </c>
      <c r="B786" s="71">
        <v>7</v>
      </c>
      <c r="C786" s="300" t="str">
        <f t="shared" si="21"/>
        <v>Bà</v>
      </c>
      <c r="D786" s="541" t="s">
        <v>1609</v>
      </c>
      <c r="E786" s="72" t="s">
        <v>234</v>
      </c>
      <c r="F786" s="71" t="s">
        <v>42</v>
      </c>
      <c r="G786" s="657" t="s">
        <v>49</v>
      </c>
      <c r="H786" s="71" t="s">
        <v>68</v>
      </c>
      <c r="I786" s="73">
        <v>16</v>
      </c>
      <c r="J786" s="74" t="s">
        <v>33</v>
      </c>
      <c r="K786" s="73">
        <f t="shared" si="22"/>
        <v>17</v>
      </c>
      <c r="L786" s="75" t="s">
        <v>143</v>
      </c>
      <c r="M786" s="326" t="s">
        <v>1645</v>
      </c>
      <c r="N786" s="689"/>
      <c r="O786" s="37"/>
      <c r="P786" s="37"/>
      <c r="Q786" s="37"/>
      <c r="R786" s="38"/>
      <c r="S786" s="35"/>
    </row>
    <row r="787" spans="1:19" s="36" customFormat="1" ht="25.5" customHeight="1">
      <c r="A787" s="4">
        <v>779</v>
      </c>
      <c r="B787" s="71">
        <v>8</v>
      </c>
      <c r="C787" s="300" t="str">
        <f t="shared" si="21"/>
        <v>Bà</v>
      </c>
      <c r="D787" s="541" t="s">
        <v>1610</v>
      </c>
      <c r="E787" s="72" t="s">
        <v>1611</v>
      </c>
      <c r="F787" s="71" t="s">
        <v>42</v>
      </c>
      <c r="G787" s="657" t="s">
        <v>49</v>
      </c>
      <c r="H787" s="71" t="s">
        <v>68</v>
      </c>
      <c r="I787" s="73">
        <v>17</v>
      </c>
      <c r="J787" s="74" t="s">
        <v>33</v>
      </c>
      <c r="K787" s="73">
        <f t="shared" si="22"/>
        <v>18</v>
      </c>
      <c r="L787" s="75" t="s">
        <v>143</v>
      </c>
      <c r="M787" s="326" t="s">
        <v>1645</v>
      </c>
      <c r="N787" s="689"/>
      <c r="O787" s="37"/>
      <c r="P787" s="37"/>
      <c r="Q787" s="37"/>
      <c r="R787" s="38"/>
      <c r="S787" s="35"/>
    </row>
    <row r="788" spans="1:19" s="36" customFormat="1" ht="25.5" customHeight="1">
      <c r="A788" s="4">
        <v>780</v>
      </c>
      <c r="B788" s="71">
        <v>9</v>
      </c>
      <c r="C788" s="300" t="str">
        <f t="shared" si="21"/>
        <v>Ông</v>
      </c>
      <c r="D788" s="541" t="s">
        <v>1612</v>
      </c>
      <c r="E788" s="72" t="s">
        <v>1613</v>
      </c>
      <c r="F788" s="71" t="s">
        <v>75</v>
      </c>
      <c r="G788" s="657" t="s">
        <v>49</v>
      </c>
      <c r="H788" s="71" t="s">
        <v>68</v>
      </c>
      <c r="I788" s="73">
        <v>14</v>
      </c>
      <c r="J788" s="74" t="s">
        <v>33</v>
      </c>
      <c r="K788" s="73">
        <f t="shared" si="22"/>
        <v>15</v>
      </c>
      <c r="L788" s="75" t="s">
        <v>143</v>
      </c>
      <c r="M788" s="326" t="s">
        <v>1645</v>
      </c>
      <c r="N788" s="689"/>
      <c r="O788" s="37"/>
      <c r="P788" s="37"/>
      <c r="Q788" s="37"/>
      <c r="R788" s="38"/>
      <c r="S788" s="35"/>
    </row>
    <row r="789" spans="1:19" s="36" customFormat="1" ht="25.5" customHeight="1">
      <c r="A789" s="4">
        <v>781</v>
      </c>
      <c r="B789" s="71">
        <v>10</v>
      </c>
      <c r="C789" s="300" t="str">
        <f t="shared" si="21"/>
        <v>Bà</v>
      </c>
      <c r="D789" s="541" t="s">
        <v>1614</v>
      </c>
      <c r="E789" s="72" t="s">
        <v>1615</v>
      </c>
      <c r="F789" s="71" t="s">
        <v>42</v>
      </c>
      <c r="G789" s="657" t="s">
        <v>49</v>
      </c>
      <c r="H789" s="71" t="s">
        <v>68</v>
      </c>
      <c r="I789" s="73">
        <v>14</v>
      </c>
      <c r="J789" s="74" t="s">
        <v>197</v>
      </c>
      <c r="K789" s="73">
        <f t="shared" si="22"/>
        <v>15</v>
      </c>
      <c r="L789" s="75" t="s">
        <v>407</v>
      </c>
      <c r="M789" s="326" t="s">
        <v>1645</v>
      </c>
      <c r="N789" s="689"/>
      <c r="O789" s="37"/>
      <c r="P789" s="37"/>
      <c r="Q789" s="37"/>
      <c r="R789" s="38"/>
      <c r="S789" s="35"/>
    </row>
    <row r="790" spans="1:19" s="36" customFormat="1" ht="25.5" customHeight="1">
      <c r="A790" s="4">
        <v>782</v>
      </c>
      <c r="B790" s="71">
        <v>11</v>
      </c>
      <c r="C790" s="300" t="str">
        <f t="shared" si="21"/>
        <v>Bà</v>
      </c>
      <c r="D790" s="541" t="s">
        <v>1616</v>
      </c>
      <c r="E790" s="72" t="s">
        <v>1617</v>
      </c>
      <c r="F790" s="71" t="s">
        <v>42</v>
      </c>
      <c r="G790" s="657" t="s">
        <v>49</v>
      </c>
      <c r="H790" s="71" t="s">
        <v>68</v>
      </c>
      <c r="I790" s="73">
        <v>15</v>
      </c>
      <c r="J790" s="74" t="s">
        <v>71</v>
      </c>
      <c r="K790" s="73">
        <f t="shared" si="22"/>
        <v>16</v>
      </c>
      <c r="L790" s="75" t="s">
        <v>415</v>
      </c>
      <c r="M790" s="326" t="s">
        <v>1645</v>
      </c>
      <c r="N790" s="689"/>
      <c r="O790" s="37"/>
      <c r="P790" s="37"/>
      <c r="Q790" s="37"/>
      <c r="R790" s="38"/>
      <c r="S790" s="35"/>
    </row>
    <row r="791" spans="1:19" s="36" customFormat="1" ht="25.5" customHeight="1">
      <c r="A791" s="4">
        <v>783</v>
      </c>
      <c r="B791" s="76">
        <v>1</v>
      </c>
      <c r="C791" s="77" t="s">
        <v>52</v>
      </c>
      <c r="D791" s="78" t="s">
        <v>1618</v>
      </c>
      <c r="E791" s="523" t="s">
        <v>366</v>
      </c>
      <c r="F791" s="79" t="s">
        <v>793</v>
      </c>
      <c r="G791" s="80" t="s">
        <v>319</v>
      </c>
      <c r="H791" s="527" t="s">
        <v>68</v>
      </c>
      <c r="I791" s="528" t="s">
        <v>169</v>
      </c>
      <c r="J791" s="529" t="s">
        <v>33</v>
      </c>
      <c r="K791" s="530" t="s">
        <v>468</v>
      </c>
      <c r="L791" s="529" t="s">
        <v>143</v>
      </c>
      <c r="M791" s="81" t="s">
        <v>1619</v>
      </c>
      <c r="N791" s="690"/>
      <c r="O791" s="37"/>
      <c r="P791" s="37"/>
      <c r="Q791" s="37"/>
      <c r="R791" s="38"/>
      <c r="S791" s="35"/>
    </row>
    <row r="792" spans="1:19" s="36" customFormat="1" ht="25.5" customHeight="1">
      <c r="A792" s="4">
        <v>784</v>
      </c>
      <c r="B792" s="76">
        <v>2</v>
      </c>
      <c r="C792" s="77" t="s">
        <v>315</v>
      </c>
      <c r="D792" s="78" t="s">
        <v>1620</v>
      </c>
      <c r="E792" s="523" t="s">
        <v>1621</v>
      </c>
      <c r="F792" s="79" t="s">
        <v>318</v>
      </c>
      <c r="G792" s="79" t="s">
        <v>665</v>
      </c>
      <c r="H792" s="527" t="s">
        <v>68</v>
      </c>
      <c r="I792" s="528" t="s">
        <v>468</v>
      </c>
      <c r="J792" s="529" t="s">
        <v>33</v>
      </c>
      <c r="K792" s="530" t="s">
        <v>469</v>
      </c>
      <c r="L792" s="529" t="s">
        <v>143</v>
      </c>
      <c r="M792" s="81" t="s">
        <v>1619</v>
      </c>
      <c r="N792" s="690"/>
      <c r="O792" s="37"/>
      <c r="P792" s="37"/>
      <c r="Q792" s="37"/>
      <c r="R792" s="38"/>
      <c r="S792" s="35"/>
    </row>
    <row r="793" spans="1:19" s="36" customFormat="1" ht="25.5" customHeight="1">
      <c r="A793" s="4">
        <v>785</v>
      </c>
      <c r="B793" s="76">
        <v>3</v>
      </c>
      <c r="C793" s="77" t="s">
        <v>315</v>
      </c>
      <c r="D793" s="78" t="s">
        <v>1622</v>
      </c>
      <c r="E793" s="523" t="s">
        <v>1623</v>
      </c>
      <c r="F793" s="79" t="s">
        <v>318</v>
      </c>
      <c r="G793" s="79" t="s">
        <v>665</v>
      </c>
      <c r="H793" s="527" t="s">
        <v>68</v>
      </c>
      <c r="I793" s="528" t="s">
        <v>169</v>
      </c>
      <c r="J793" s="529" t="s">
        <v>33</v>
      </c>
      <c r="K793" s="530" t="s">
        <v>468</v>
      </c>
      <c r="L793" s="529" t="s">
        <v>143</v>
      </c>
      <c r="M793" s="81" t="s">
        <v>1619</v>
      </c>
      <c r="N793" s="690"/>
      <c r="O793" s="37"/>
      <c r="P793" s="37"/>
      <c r="Q793" s="37"/>
      <c r="R793" s="38"/>
      <c r="S793" s="35"/>
    </row>
    <row r="794" spans="1:19" s="36" customFormat="1" ht="25.5" customHeight="1">
      <c r="A794" s="4">
        <v>786</v>
      </c>
      <c r="B794" s="76">
        <v>4</v>
      </c>
      <c r="C794" s="77" t="s">
        <v>52</v>
      </c>
      <c r="D794" s="78" t="s">
        <v>1624</v>
      </c>
      <c r="E794" s="523" t="s">
        <v>1625</v>
      </c>
      <c r="F794" s="79" t="s">
        <v>793</v>
      </c>
      <c r="G794" s="79" t="s">
        <v>665</v>
      </c>
      <c r="H794" s="531" t="s">
        <v>68</v>
      </c>
      <c r="I794" s="528" t="s">
        <v>172</v>
      </c>
      <c r="J794" s="529" t="s">
        <v>33</v>
      </c>
      <c r="K794" s="530" t="s">
        <v>168</v>
      </c>
      <c r="L794" s="529" t="s">
        <v>143</v>
      </c>
      <c r="M794" s="81" t="s">
        <v>1619</v>
      </c>
      <c r="N794" s="690"/>
      <c r="O794" s="37"/>
      <c r="P794" s="37"/>
      <c r="Q794" s="37"/>
      <c r="R794" s="38"/>
      <c r="S794" s="35"/>
    </row>
    <row r="795" spans="1:19" s="36" customFormat="1" ht="25.5" customHeight="1">
      <c r="A795" s="4">
        <v>787</v>
      </c>
      <c r="B795" s="76">
        <v>5</v>
      </c>
      <c r="C795" s="77" t="s">
        <v>315</v>
      </c>
      <c r="D795" s="78" t="s">
        <v>1626</v>
      </c>
      <c r="E795" s="523" t="s">
        <v>573</v>
      </c>
      <c r="F795" s="79" t="s">
        <v>318</v>
      </c>
      <c r="G795" s="79" t="s">
        <v>665</v>
      </c>
      <c r="H795" s="527" t="s">
        <v>68</v>
      </c>
      <c r="I795" s="528" t="s">
        <v>469</v>
      </c>
      <c r="J795" s="529" t="s">
        <v>71</v>
      </c>
      <c r="K795" s="530" t="s">
        <v>162</v>
      </c>
      <c r="L795" s="529" t="s">
        <v>415</v>
      </c>
      <c r="M795" s="81" t="s">
        <v>1619</v>
      </c>
      <c r="N795" s="690"/>
      <c r="O795" s="37"/>
      <c r="P795" s="37"/>
      <c r="Q795" s="37"/>
      <c r="R795" s="38"/>
      <c r="S795" s="35"/>
    </row>
    <row r="796" spans="1:19" s="36" customFormat="1" ht="25.5" customHeight="1">
      <c r="A796" s="4">
        <v>788</v>
      </c>
      <c r="B796" s="76">
        <v>6</v>
      </c>
      <c r="C796" s="77" t="s">
        <v>315</v>
      </c>
      <c r="D796" s="78" t="s">
        <v>1627</v>
      </c>
      <c r="E796" s="359" t="s">
        <v>1628</v>
      </c>
      <c r="F796" s="79" t="s">
        <v>318</v>
      </c>
      <c r="G796" s="79" t="s">
        <v>665</v>
      </c>
      <c r="H796" s="527" t="s">
        <v>68</v>
      </c>
      <c r="I796" s="528" t="s">
        <v>469</v>
      </c>
      <c r="J796" s="529" t="s">
        <v>71</v>
      </c>
      <c r="K796" s="530" t="s">
        <v>162</v>
      </c>
      <c r="L796" s="529" t="s">
        <v>415</v>
      </c>
      <c r="M796" s="81" t="s">
        <v>1619</v>
      </c>
      <c r="N796" s="690"/>
      <c r="O796" s="37"/>
      <c r="P796" s="37"/>
      <c r="Q796" s="37"/>
      <c r="R796" s="38"/>
      <c r="S796" s="35"/>
    </row>
    <row r="797" spans="1:19" s="36" customFormat="1" ht="25.5" customHeight="1">
      <c r="A797" s="4">
        <v>789</v>
      </c>
      <c r="B797" s="76">
        <v>7</v>
      </c>
      <c r="C797" s="77" t="s">
        <v>315</v>
      </c>
      <c r="D797" s="78" t="s">
        <v>1646</v>
      </c>
      <c r="E797" s="359">
        <v>26178</v>
      </c>
      <c r="F797" s="79" t="s">
        <v>318</v>
      </c>
      <c r="G797" s="79" t="s">
        <v>665</v>
      </c>
      <c r="H797" s="527" t="s">
        <v>662</v>
      </c>
      <c r="I797" s="528" t="s">
        <v>524</v>
      </c>
      <c r="J797" s="529" t="s">
        <v>190</v>
      </c>
      <c r="K797" s="530" t="s">
        <v>320</v>
      </c>
      <c r="L797" s="529" t="s">
        <v>191</v>
      </c>
      <c r="M797" s="81" t="s">
        <v>1619</v>
      </c>
      <c r="N797" s="690"/>
      <c r="O797" s="37"/>
      <c r="P797" s="37"/>
      <c r="Q797" s="37"/>
      <c r="R797" s="38"/>
      <c r="S797" s="35"/>
    </row>
    <row r="798" spans="1:19" s="36" customFormat="1" ht="25.5" customHeight="1">
      <c r="A798" s="4">
        <v>790</v>
      </c>
      <c r="B798" s="4">
        <v>1</v>
      </c>
      <c r="C798" s="14" t="s">
        <v>7</v>
      </c>
      <c r="D798" s="614" t="s">
        <v>1629</v>
      </c>
      <c r="E798" s="63">
        <v>29712</v>
      </c>
      <c r="F798" s="14" t="s">
        <v>42</v>
      </c>
      <c r="G798" s="12" t="s">
        <v>104</v>
      </c>
      <c r="H798" s="29" t="s">
        <v>68</v>
      </c>
      <c r="I798" s="580">
        <v>13</v>
      </c>
      <c r="J798" s="47" t="s">
        <v>33</v>
      </c>
      <c r="K798" s="580">
        <v>14</v>
      </c>
      <c r="L798" s="47" t="s">
        <v>143</v>
      </c>
      <c r="M798" s="532" t="s">
        <v>1630</v>
      </c>
      <c r="N798" s="665"/>
      <c r="O798" s="37"/>
      <c r="P798" s="37"/>
      <c r="Q798" s="37"/>
      <c r="R798" s="38"/>
      <c r="S798" s="35"/>
    </row>
    <row r="799" spans="1:19" s="36" customFormat="1" ht="25.5" customHeight="1">
      <c r="A799" s="4">
        <v>791</v>
      </c>
      <c r="B799" s="4">
        <v>2</v>
      </c>
      <c r="C799" s="3" t="s">
        <v>7</v>
      </c>
      <c r="D799" s="24" t="s">
        <v>1631</v>
      </c>
      <c r="E799" s="142">
        <v>28017</v>
      </c>
      <c r="F799" s="12" t="s">
        <v>42</v>
      </c>
      <c r="G799" s="12" t="s">
        <v>104</v>
      </c>
      <c r="H799" s="87" t="s">
        <v>68</v>
      </c>
      <c r="I799" s="103">
        <v>16</v>
      </c>
      <c r="J799" s="187" t="s">
        <v>190</v>
      </c>
      <c r="K799" s="88">
        <v>17</v>
      </c>
      <c r="L799" s="89" t="s">
        <v>191</v>
      </c>
      <c r="M799" s="4" t="s">
        <v>1630</v>
      </c>
      <c r="N799" s="665"/>
      <c r="O799" s="37"/>
      <c r="P799" s="37"/>
      <c r="Q799" s="37"/>
      <c r="R799" s="38"/>
      <c r="S799" s="35"/>
    </row>
    <row r="800" spans="1:19" s="36" customFormat="1" ht="25.5" customHeight="1">
      <c r="A800" s="4">
        <v>792</v>
      </c>
      <c r="B800" s="4">
        <v>3</v>
      </c>
      <c r="C800" s="4" t="s">
        <v>7</v>
      </c>
      <c r="D800" s="614" t="s">
        <v>1632</v>
      </c>
      <c r="E800" s="533" t="s">
        <v>1234</v>
      </c>
      <c r="F800" s="4" t="s">
        <v>42</v>
      </c>
      <c r="G800" s="29" t="s">
        <v>49</v>
      </c>
      <c r="H800" s="87" t="s">
        <v>68</v>
      </c>
      <c r="I800" s="581">
        <v>28</v>
      </c>
      <c r="J800" s="368" t="s">
        <v>33</v>
      </c>
      <c r="K800" s="581">
        <v>29</v>
      </c>
      <c r="L800" s="368" t="s">
        <v>143</v>
      </c>
      <c r="M800" s="28" t="s">
        <v>1630</v>
      </c>
      <c r="N800" s="665"/>
      <c r="O800" s="37"/>
      <c r="P800" s="37"/>
      <c r="Q800" s="37"/>
      <c r="R800" s="38"/>
      <c r="S800" s="35"/>
    </row>
    <row r="801" spans="1:19" s="36" customFormat="1" ht="25.5" customHeight="1">
      <c r="A801" s="4">
        <v>793</v>
      </c>
      <c r="B801" s="4">
        <v>4</v>
      </c>
      <c r="C801" s="4" t="s">
        <v>7</v>
      </c>
      <c r="D801" s="614" t="s">
        <v>1633</v>
      </c>
      <c r="E801" s="63">
        <v>23348</v>
      </c>
      <c r="F801" s="4" t="s">
        <v>42</v>
      </c>
      <c r="G801" s="29" t="s">
        <v>49</v>
      </c>
      <c r="H801" s="87" t="s">
        <v>68</v>
      </c>
      <c r="I801" s="581">
        <v>28</v>
      </c>
      <c r="J801" s="368" t="s">
        <v>33</v>
      </c>
      <c r="K801" s="581">
        <v>29</v>
      </c>
      <c r="L801" s="368" t="s">
        <v>143</v>
      </c>
      <c r="M801" s="28" t="s">
        <v>1630</v>
      </c>
      <c r="N801" s="665"/>
      <c r="O801" s="37"/>
      <c r="P801" s="37"/>
      <c r="Q801" s="37"/>
      <c r="R801" s="38"/>
      <c r="S801" s="35"/>
    </row>
    <row r="802" spans="1:19" s="36" customFormat="1" ht="25.5" customHeight="1">
      <c r="A802" s="4">
        <v>794</v>
      </c>
      <c r="B802" s="4">
        <v>5</v>
      </c>
      <c r="C802" s="4" t="s">
        <v>7</v>
      </c>
      <c r="D802" s="614" t="s">
        <v>1634</v>
      </c>
      <c r="E802" s="63">
        <v>24390</v>
      </c>
      <c r="F802" s="4" t="s">
        <v>42</v>
      </c>
      <c r="G802" s="29" t="s">
        <v>49</v>
      </c>
      <c r="H802" s="87" t="s">
        <v>68</v>
      </c>
      <c r="I802" s="581">
        <v>27</v>
      </c>
      <c r="J802" s="368" t="s">
        <v>33</v>
      </c>
      <c r="K802" s="581">
        <v>28</v>
      </c>
      <c r="L802" s="368" t="s">
        <v>143</v>
      </c>
      <c r="M802" s="28" t="s">
        <v>1630</v>
      </c>
      <c r="N802" s="665"/>
      <c r="O802" s="37"/>
      <c r="P802" s="37"/>
      <c r="Q802" s="37"/>
      <c r="R802" s="38"/>
      <c r="S802" s="35"/>
    </row>
    <row r="803" spans="1:19" s="36" customFormat="1" ht="25.5" customHeight="1">
      <c r="A803" s="4">
        <v>795</v>
      </c>
      <c r="B803" s="4">
        <v>6</v>
      </c>
      <c r="C803" s="4" t="s">
        <v>7</v>
      </c>
      <c r="D803" s="614" t="s">
        <v>1635</v>
      </c>
      <c r="E803" s="63">
        <v>25121</v>
      </c>
      <c r="F803" s="4" t="s">
        <v>42</v>
      </c>
      <c r="G803" s="29" t="s">
        <v>49</v>
      </c>
      <c r="H803" s="87" t="s">
        <v>68</v>
      </c>
      <c r="I803" s="581">
        <v>24</v>
      </c>
      <c r="J803" s="187" t="s">
        <v>190</v>
      </c>
      <c r="K803" s="581">
        <v>25</v>
      </c>
      <c r="L803" s="89" t="s">
        <v>191</v>
      </c>
      <c r="M803" s="28" t="s">
        <v>1630</v>
      </c>
      <c r="N803" s="665"/>
      <c r="O803" s="37"/>
      <c r="P803" s="37"/>
      <c r="Q803" s="37"/>
      <c r="R803" s="38"/>
      <c r="S803" s="35"/>
    </row>
    <row r="804" spans="1:19" s="36" customFormat="1" ht="25.5" customHeight="1">
      <c r="A804" s="4">
        <v>796</v>
      </c>
      <c r="B804" s="4">
        <v>7</v>
      </c>
      <c r="C804" s="14" t="s">
        <v>52</v>
      </c>
      <c r="D804" s="169" t="s">
        <v>1636</v>
      </c>
      <c r="E804" s="29">
        <v>23626</v>
      </c>
      <c r="F804" s="14" t="s">
        <v>42</v>
      </c>
      <c r="G804" s="14" t="s">
        <v>49</v>
      </c>
      <c r="H804" s="87" t="s">
        <v>68</v>
      </c>
      <c r="I804" s="582">
        <v>18</v>
      </c>
      <c r="J804" s="368" t="s">
        <v>33</v>
      </c>
      <c r="K804" s="583">
        <v>19</v>
      </c>
      <c r="L804" s="368" t="s">
        <v>143</v>
      </c>
      <c r="M804" s="4" t="s">
        <v>1637</v>
      </c>
      <c r="N804" s="665"/>
      <c r="O804" s="37"/>
      <c r="P804" s="37"/>
      <c r="Q804" s="37"/>
      <c r="R804" s="38"/>
      <c r="S804" s="35"/>
    </row>
    <row r="805" spans="1:19" s="36" customFormat="1" ht="25.5" customHeight="1">
      <c r="A805" s="4">
        <v>797</v>
      </c>
      <c r="B805" s="4">
        <v>8</v>
      </c>
      <c r="C805" s="14" t="s">
        <v>315</v>
      </c>
      <c r="D805" s="169" t="s">
        <v>1638</v>
      </c>
      <c r="E805" s="29">
        <v>29243</v>
      </c>
      <c r="F805" s="14" t="s">
        <v>75</v>
      </c>
      <c r="G805" s="14" t="s">
        <v>49</v>
      </c>
      <c r="H805" s="87" t="s">
        <v>68</v>
      </c>
      <c r="I805" s="582">
        <v>15</v>
      </c>
      <c r="J805" s="368" t="s">
        <v>33</v>
      </c>
      <c r="K805" s="583">
        <v>16</v>
      </c>
      <c r="L805" s="368" t="s">
        <v>143</v>
      </c>
      <c r="M805" s="4" t="s">
        <v>1637</v>
      </c>
      <c r="N805" s="665"/>
      <c r="O805" s="37"/>
      <c r="P805" s="37"/>
      <c r="Q805" s="37"/>
      <c r="R805" s="38"/>
      <c r="S805" s="35"/>
    </row>
    <row r="806" spans="1:19" s="36" customFormat="1" ht="25.5" customHeight="1">
      <c r="A806" s="4">
        <v>798</v>
      </c>
      <c r="B806" s="4">
        <v>9</v>
      </c>
      <c r="C806" s="14" t="s">
        <v>315</v>
      </c>
      <c r="D806" s="169" t="s">
        <v>1639</v>
      </c>
      <c r="E806" s="29">
        <v>22482</v>
      </c>
      <c r="F806" s="14" t="s">
        <v>75</v>
      </c>
      <c r="G806" s="14" t="s">
        <v>49</v>
      </c>
      <c r="H806" s="87" t="s">
        <v>662</v>
      </c>
      <c r="I806" s="582">
        <v>31</v>
      </c>
      <c r="J806" s="63" t="s">
        <v>197</v>
      </c>
      <c r="K806" s="583">
        <v>32</v>
      </c>
      <c r="L806" s="63" t="s">
        <v>407</v>
      </c>
      <c r="M806" s="4" t="s">
        <v>1637</v>
      </c>
      <c r="N806" s="665"/>
      <c r="O806" s="37"/>
      <c r="P806" s="37"/>
      <c r="Q806" s="37"/>
      <c r="R806" s="38"/>
      <c r="S806" s="35"/>
    </row>
    <row r="807" spans="1:19" s="36" customFormat="1" ht="25.5" customHeight="1">
      <c r="A807" s="4">
        <v>799</v>
      </c>
      <c r="B807" s="4">
        <v>10</v>
      </c>
      <c r="C807" s="14" t="s">
        <v>52</v>
      </c>
      <c r="D807" s="169" t="s">
        <v>1640</v>
      </c>
      <c r="E807" s="29">
        <v>26778</v>
      </c>
      <c r="F807" s="14" t="s">
        <v>42</v>
      </c>
      <c r="G807" s="14" t="s">
        <v>49</v>
      </c>
      <c r="H807" s="87" t="s">
        <v>68</v>
      </c>
      <c r="I807" s="582">
        <v>17</v>
      </c>
      <c r="J807" s="368" t="s">
        <v>33</v>
      </c>
      <c r="K807" s="583">
        <v>18</v>
      </c>
      <c r="L807" s="368" t="s">
        <v>143</v>
      </c>
      <c r="M807" s="4" t="s">
        <v>1637</v>
      </c>
      <c r="N807" s="665"/>
      <c r="O807" s="37"/>
      <c r="P807" s="37"/>
      <c r="Q807" s="37"/>
      <c r="R807" s="38"/>
      <c r="S807" s="35"/>
    </row>
    <row r="808" spans="1:19" s="36" customFormat="1" ht="25.5" customHeight="1">
      <c r="A808" s="4">
        <v>800</v>
      </c>
      <c r="B808" s="4">
        <v>11</v>
      </c>
      <c r="C808" s="14" t="s">
        <v>7</v>
      </c>
      <c r="D808" s="169" t="s">
        <v>1641</v>
      </c>
      <c r="E808" s="29">
        <v>27590</v>
      </c>
      <c r="F808" s="14" t="s">
        <v>42</v>
      </c>
      <c r="G808" s="14" t="s">
        <v>49</v>
      </c>
      <c r="H808" s="87" t="s">
        <v>68</v>
      </c>
      <c r="I808" s="582">
        <v>17</v>
      </c>
      <c r="J808" s="368" t="s">
        <v>33</v>
      </c>
      <c r="K808" s="583">
        <v>18</v>
      </c>
      <c r="L808" s="368" t="s">
        <v>143</v>
      </c>
      <c r="M808" s="4" t="s">
        <v>1637</v>
      </c>
      <c r="N808" s="665"/>
      <c r="O808" s="37"/>
      <c r="P808" s="37"/>
      <c r="Q808" s="37"/>
      <c r="R808" s="38"/>
      <c r="S808" s="35"/>
    </row>
    <row r="809" spans="1:19" s="36" customFormat="1" ht="25.5" customHeight="1">
      <c r="A809" s="4">
        <v>801</v>
      </c>
      <c r="B809" s="4">
        <v>12</v>
      </c>
      <c r="C809" s="14" t="s">
        <v>52</v>
      </c>
      <c r="D809" s="169" t="s">
        <v>1642</v>
      </c>
      <c r="E809" s="29">
        <v>29177</v>
      </c>
      <c r="F809" s="14" t="s">
        <v>42</v>
      </c>
      <c r="G809" s="14" t="s">
        <v>49</v>
      </c>
      <c r="H809" s="87" t="s">
        <v>662</v>
      </c>
      <c r="I809" s="582">
        <v>14</v>
      </c>
      <c r="J809" s="368" t="s">
        <v>33</v>
      </c>
      <c r="K809" s="583">
        <v>15</v>
      </c>
      <c r="L809" s="368" t="s">
        <v>143</v>
      </c>
      <c r="M809" s="4" t="s">
        <v>1637</v>
      </c>
      <c r="N809" s="665"/>
      <c r="O809" s="37"/>
      <c r="P809" s="37"/>
      <c r="Q809" s="37"/>
      <c r="R809" s="38"/>
      <c r="S809" s="35"/>
    </row>
    <row r="810" spans="1:19" s="36" customFormat="1" ht="25.5" customHeight="1">
      <c r="A810" s="4">
        <v>802</v>
      </c>
      <c r="B810" s="4">
        <v>13</v>
      </c>
      <c r="C810" s="14" t="s">
        <v>7</v>
      </c>
      <c r="D810" s="169" t="s">
        <v>1643</v>
      </c>
      <c r="E810" s="29">
        <v>28380</v>
      </c>
      <c r="F810" s="14" t="s">
        <v>42</v>
      </c>
      <c r="G810" s="14" t="s">
        <v>49</v>
      </c>
      <c r="H810" s="87" t="s">
        <v>662</v>
      </c>
      <c r="I810" s="582">
        <v>14</v>
      </c>
      <c r="J810" s="368" t="s">
        <v>33</v>
      </c>
      <c r="K810" s="583">
        <v>15</v>
      </c>
      <c r="L810" s="368" t="s">
        <v>143</v>
      </c>
      <c r="M810" s="4" t="s">
        <v>1637</v>
      </c>
      <c r="N810" s="665"/>
      <c r="O810" s="37"/>
      <c r="P810" s="37"/>
      <c r="Q810" s="37"/>
      <c r="R810" s="38"/>
      <c r="S810" s="35"/>
    </row>
    <row r="811" spans="1:19" s="36" customFormat="1" ht="25.5" customHeight="1">
      <c r="A811" s="4">
        <v>803</v>
      </c>
      <c r="B811" s="4">
        <v>14</v>
      </c>
      <c r="C811" s="14" t="s">
        <v>7</v>
      </c>
      <c r="D811" s="169" t="s">
        <v>1644</v>
      </c>
      <c r="E811" s="29">
        <v>29966</v>
      </c>
      <c r="F811" s="14" t="s">
        <v>42</v>
      </c>
      <c r="G811" s="14" t="s">
        <v>49</v>
      </c>
      <c r="H811" s="87" t="s">
        <v>68</v>
      </c>
      <c r="I811" s="582">
        <v>13</v>
      </c>
      <c r="J811" s="368" t="s">
        <v>33</v>
      </c>
      <c r="K811" s="583">
        <v>14</v>
      </c>
      <c r="L811" s="368" t="s">
        <v>143</v>
      </c>
      <c r="M811" s="4" t="s">
        <v>1637</v>
      </c>
      <c r="N811" s="665"/>
      <c r="O811" s="37"/>
      <c r="P811" s="37"/>
      <c r="Q811" s="37"/>
      <c r="R811" s="38"/>
      <c r="S811" s="35"/>
    </row>
    <row r="812" spans="1:19" s="9" customFormat="1" ht="25.5" customHeight="1">
      <c r="A812" s="4">
        <v>804</v>
      </c>
      <c r="B812" s="85">
        <v>1</v>
      </c>
      <c r="C812" s="86" t="s">
        <v>292</v>
      </c>
      <c r="D812" s="535" t="s">
        <v>998</v>
      </c>
      <c r="E812" s="48" t="s">
        <v>999</v>
      </c>
      <c r="F812" s="86" t="s">
        <v>75</v>
      </c>
      <c r="G812" s="317" t="s">
        <v>104</v>
      </c>
      <c r="H812" s="86" t="s">
        <v>68</v>
      </c>
      <c r="I812" s="22" t="s">
        <v>1000</v>
      </c>
      <c r="J812" s="20" t="s">
        <v>33</v>
      </c>
      <c r="K812" s="23" t="s">
        <v>1001</v>
      </c>
      <c r="L812" s="20" t="s">
        <v>143</v>
      </c>
      <c r="M812" s="13" t="s">
        <v>1035</v>
      </c>
      <c r="S812" s="4"/>
    </row>
    <row r="813" spans="1:19" s="9" customFormat="1" ht="25.5" customHeight="1">
      <c r="A813" s="4">
        <v>805</v>
      </c>
      <c r="B813" s="85">
        <v>2</v>
      </c>
      <c r="C813" s="3" t="s">
        <v>292</v>
      </c>
      <c r="D813" s="564" t="s">
        <v>1002</v>
      </c>
      <c r="E813" s="49" t="s">
        <v>1003</v>
      </c>
      <c r="F813" s="26" t="s">
        <v>75</v>
      </c>
      <c r="G813" s="21" t="s">
        <v>49</v>
      </c>
      <c r="H813" s="33" t="s">
        <v>68</v>
      </c>
      <c r="I813" s="25">
        <v>17</v>
      </c>
      <c r="J813" s="20" t="s">
        <v>33</v>
      </c>
      <c r="K813" s="46" t="s">
        <v>469</v>
      </c>
      <c r="L813" s="40" t="s">
        <v>143</v>
      </c>
      <c r="M813" s="13" t="s">
        <v>1035</v>
      </c>
      <c r="S813" s="4"/>
    </row>
    <row r="814" spans="1:19" s="39" customFormat="1" ht="25.5" customHeight="1">
      <c r="A814" s="4">
        <v>806</v>
      </c>
      <c r="B814" s="85">
        <v>3</v>
      </c>
      <c r="C814" s="4" t="s">
        <v>7</v>
      </c>
      <c r="D814" s="194" t="s">
        <v>1004</v>
      </c>
      <c r="E814" s="27" t="s">
        <v>1005</v>
      </c>
      <c r="F814" s="4" t="s">
        <v>42</v>
      </c>
      <c r="G814" s="21" t="s">
        <v>49</v>
      </c>
      <c r="H814" s="11" t="s">
        <v>546</v>
      </c>
      <c r="I814" s="4">
        <v>21</v>
      </c>
      <c r="J814" s="11" t="s">
        <v>197</v>
      </c>
      <c r="K814" s="45" t="s">
        <v>524</v>
      </c>
      <c r="L814" s="11" t="s">
        <v>407</v>
      </c>
      <c r="M814" s="13" t="s">
        <v>1035</v>
      </c>
      <c r="S814" s="13"/>
    </row>
    <row r="815" spans="1:19" s="39" customFormat="1" ht="29.25" customHeight="1">
      <c r="A815" s="18"/>
      <c r="B815" s="478"/>
      <c r="C815" s="18"/>
      <c r="D815" s="658"/>
      <c r="E815" s="659"/>
      <c r="F815" s="18"/>
      <c r="G815" s="372"/>
      <c r="H815" s="660"/>
      <c r="I815" s="18"/>
      <c r="J815" s="660"/>
      <c r="K815" s="661"/>
      <c r="L815" s="660"/>
      <c r="M815" s="19"/>
      <c r="S815" s="19"/>
    </row>
    <row r="816" spans="1:19" s="9" customFormat="1" ht="24" customHeight="1">
      <c r="A816" s="718" t="s">
        <v>1668</v>
      </c>
      <c r="B816" s="718"/>
      <c r="C816" s="718"/>
      <c r="D816" s="718"/>
      <c r="E816" s="718"/>
      <c r="F816" s="718"/>
      <c r="G816" s="718"/>
      <c r="H816" s="718"/>
      <c r="I816" s="718"/>
      <c r="J816" s="718"/>
      <c r="K816" s="718"/>
      <c r="L816" s="718"/>
      <c r="M816" s="718"/>
      <c r="N816" s="718"/>
      <c r="O816" s="718"/>
      <c r="P816" s="718"/>
      <c r="Q816" s="718"/>
      <c r="R816" s="718"/>
      <c r="S816" s="718"/>
    </row>
    <row r="817" spans="1:19" s="9" customFormat="1" ht="24" customHeight="1">
      <c r="A817" s="32"/>
      <c r="B817" s="32"/>
      <c r="C817" s="32"/>
      <c r="D817" s="32"/>
      <c r="E817" s="32"/>
      <c r="F817" s="32"/>
      <c r="G817" s="32"/>
      <c r="H817" s="32"/>
      <c r="I817" s="32"/>
      <c r="J817" s="32"/>
      <c r="K817" s="32"/>
      <c r="L817" s="32"/>
      <c r="M817" s="32"/>
      <c r="N817" s="32"/>
      <c r="O817" s="32"/>
      <c r="P817" s="32"/>
      <c r="Q817" s="32"/>
      <c r="R817" s="32"/>
      <c r="S817" s="32"/>
    </row>
    <row r="818" spans="1:19">
      <c r="G818" s="708" t="s">
        <v>1667</v>
      </c>
      <c r="H818" s="708"/>
      <c r="I818" s="708"/>
      <c r="J818" s="708"/>
      <c r="K818" s="708"/>
      <c r="L818" s="708"/>
      <c r="M818" s="708"/>
      <c r="N818" s="708"/>
      <c r="O818" s="708"/>
      <c r="P818" s="708"/>
      <c r="Q818" s="708"/>
      <c r="R818" s="708"/>
      <c r="S818" s="708"/>
    </row>
    <row r="819" spans="1:19">
      <c r="A819" s="700" t="s">
        <v>1665</v>
      </c>
      <c r="B819" s="700"/>
      <c r="C819" s="700"/>
      <c r="D819" s="700"/>
      <c r="E819" s="700"/>
      <c r="F819" s="700"/>
      <c r="G819" s="700" t="s">
        <v>40</v>
      </c>
      <c r="H819" s="700"/>
      <c r="I819" s="700"/>
      <c r="J819" s="700"/>
      <c r="K819" s="700"/>
      <c r="L819" s="700"/>
      <c r="M819" s="700"/>
      <c r="N819" s="700"/>
      <c r="O819" s="700"/>
      <c r="P819" s="700"/>
      <c r="Q819" s="700"/>
      <c r="R819" s="700"/>
      <c r="S819" s="700"/>
    </row>
    <row r="820" spans="1:19" ht="21" customHeight="1">
      <c r="A820" s="699" t="s">
        <v>1669</v>
      </c>
      <c r="B820" s="699"/>
      <c r="C820" s="699"/>
      <c r="D820" s="699"/>
      <c r="E820" s="699"/>
      <c r="F820" s="699"/>
      <c r="G820" s="701" t="s">
        <v>1669</v>
      </c>
      <c r="H820" s="701"/>
      <c r="I820" s="701"/>
      <c r="J820" s="701"/>
      <c r="K820" s="701"/>
      <c r="L820" s="701"/>
      <c r="M820" s="701"/>
      <c r="N820" s="701"/>
      <c r="O820" s="701"/>
      <c r="P820" s="701"/>
      <c r="Q820" s="701"/>
      <c r="R820" s="701"/>
      <c r="S820" s="701"/>
    </row>
    <row r="821" spans="1:19" s="698" customFormat="1" ht="21" customHeight="1">
      <c r="A821" s="700" t="s">
        <v>1670</v>
      </c>
      <c r="B821" s="700"/>
      <c r="C821" s="700"/>
      <c r="D821" s="700"/>
      <c r="E821" s="700"/>
      <c r="F821" s="700"/>
      <c r="G821" s="702" t="s">
        <v>1671</v>
      </c>
      <c r="H821" s="702"/>
      <c r="I821" s="702"/>
      <c r="J821" s="702"/>
      <c r="K821" s="702"/>
      <c r="L821" s="702"/>
      <c r="M821" s="702"/>
      <c r="N821" s="702"/>
      <c r="O821" s="702"/>
      <c r="P821" s="702"/>
      <c r="Q821" s="702"/>
      <c r="R821" s="702"/>
      <c r="S821" s="702"/>
    </row>
    <row r="822" spans="1:19" ht="21" customHeight="1"/>
  </sheetData>
  <mergeCells count="25">
    <mergeCell ref="A1:F1"/>
    <mergeCell ref="A2:F2"/>
    <mergeCell ref="G1:M1"/>
    <mergeCell ref="G2:M2"/>
    <mergeCell ref="A819:F819"/>
    <mergeCell ref="G819:S819"/>
    <mergeCell ref="G818:S818"/>
    <mergeCell ref="A7:A8"/>
    <mergeCell ref="M7:M8"/>
    <mergeCell ref="B7:B8"/>
    <mergeCell ref="C7:C8"/>
    <mergeCell ref="D7:D8"/>
    <mergeCell ref="E7:E8"/>
    <mergeCell ref="F7:F8"/>
    <mergeCell ref="G7:G8"/>
    <mergeCell ref="H7:H8"/>
    <mergeCell ref="A820:F820"/>
    <mergeCell ref="A821:F821"/>
    <mergeCell ref="G820:S820"/>
    <mergeCell ref="G821:S821"/>
    <mergeCell ref="A4:M4"/>
    <mergeCell ref="A5:M5"/>
    <mergeCell ref="A816:S816"/>
    <mergeCell ref="K7:L7"/>
    <mergeCell ref="I7:J7"/>
  </mergeCells>
  <dataValidations xWindow="510" yWindow="514" count="1">
    <dataValidation allowBlank="1" showInputMessage="1" showErrorMessage="1" prompt="Ngày sinh" sqref="WVL813 E720:E732 E764:E811 E813 IZ813 SV813 ACR813 AMN813 AWJ813 BGF813 BQB813 BZX813 CJT813 CTP813 DDL813 DNH813 DXD813 EGZ813 EQV813 FAR813 FKN813 FUJ813 GEF813 GOB813 GXX813 HHT813 HRP813 IBL813 ILH813 IVD813 JEZ813 JOV813 JYR813 KIN813 KSJ813 LCF813 LMB813 LVX813 MFT813 MPP813 MZL813 NJH813 NTD813 OCZ813 OMV813 OWR813 PGN813 PQJ813 QAF813 QKB813 QTX813 RDT813 RNP813 RXL813 SHH813 SRD813 TAZ813 TKV813 TUR813 UEN813 UOJ813 UYF813 VIB813 VRX813 WBT813 WLP813 E538:E656 WVL120:WVL475 WLP120:WLP475 WBT120:WBT475 VRX120:VRX475 VIB120:VIB475 UYF120:UYF475 UOJ120:UOJ475 UEN120:UEN475 TUR120:TUR475 TKV120:TKV475 TAZ120:TAZ475 SRD120:SRD475 SHH120:SHH475 RXL120:RXL475 RNP120:RNP475 RDT120:RDT475 QTX120:QTX475 QKB120:QKB475 QAF120:QAF475 PQJ120:PQJ475 PGN120:PGN475 OWR120:OWR475 OMV120:OMV475 OCZ120:OCZ475 NTD120:NTD475 NJH120:NJH475 MZL120:MZL475 MPP120:MPP475 MFT120:MFT475 LVX120:LVX475 LMB120:LMB475 LCF120:LCF475 KSJ120:KSJ475 KIN120:KIN475 JYR120:JYR475 JOV120:JOV475 JEZ120:JEZ475 IVD120:IVD475 ILH120:ILH475 IBL120:IBL475 HRP120:HRP475 HHT120:HHT475 GXX120:GXX475 GOB120:GOB475 GEF120:GEF475 FUJ120:FUJ475 FKN120:FKN475 FAR120:FAR475 EQV120:EQV475 EGZ120:EGZ475 DXD120:DXD475 DNH120:DNH475 DDL120:DDL475 CTP120:CTP475 CJT120:CJT475 BZX120:BZX475 BQB120:BQB475 BGF120:BGF475 AWJ120:AWJ475 AMN120:AMN475 ACR120:ACR475 SV120:SV475 IZ120:IZ475 E120:E475 E52:E118 E20:E38 WLP20:WLP38 IZ20:IZ38 SV20:SV38 ACR20:ACR38 AMN20:AMN38 AWJ20:AWJ38 BGF20:BGF38 BQB20:BQB38 BZX20:BZX38 CJT20:CJT38 CTP20:CTP38 DDL20:DDL38 DNH20:DNH38 DXD20:DXD38 EGZ20:EGZ38 EQV20:EQV38 FAR20:FAR38 FKN20:FKN38 FUJ20:FUJ38 GEF20:GEF38 GOB20:GOB38 GXX20:GXX38 HHT20:HHT38 HRP20:HRP38 IBL20:IBL38 ILH20:ILH38 IVD20:IVD38 JEZ20:JEZ38 JOV20:JOV38 JYR20:JYR38 KIN20:KIN38 KSJ20:KSJ38 LCF20:LCF38 LMB20:LMB38 LVX20:LVX38 MFT20:MFT38 MPP20:MPP38 MZL20:MZL38 NJH20:NJH38 NTD20:NTD38 OCZ20:OCZ38 OMV20:OMV38 OWR20:OWR38 PGN20:PGN38 PQJ20:PQJ38 QAF20:QAF38 QKB20:QKB38 QTX20:QTX38 RDT20:RDT38 RNP20:RNP38 RXL20:RXL38 SHH20:SHH38 SRD20:SRD38 TAZ20:TAZ38 TKV20:TKV38 TUR20:TUR38 UEN20:UEN38 UOJ20:UOJ38 UYF20:UYF38 VIB20:VIB38 VRX20:VRX38 WBT20:WBT38 WVL20:WVL38 WVL52:WVL118 WLP52:WLP118 WBT52:WBT118 VRX52:VRX118 VIB52:VIB118 UYF52:UYF118 UOJ52:UOJ118 UEN52:UEN118 TUR52:TUR118 TKV52:TKV118 TAZ52:TAZ118 SRD52:SRD118 SHH52:SHH118 RXL52:RXL118 RNP52:RNP118 RDT52:RDT118 QTX52:QTX118 QKB52:QKB118 QAF52:QAF118 PQJ52:PQJ118 PGN52:PGN118 OWR52:OWR118 OMV52:OMV118 OCZ52:OCZ118 NTD52:NTD118 NJH52:NJH118 MZL52:MZL118 MPP52:MPP118 MFT52:MFT118 LVX52:LVX118 LMB52:LMB118 LCF52:LCF118 KSJ52:KSJ118 KIN52:KIN118 JYR52:JYR118 JOV52:JOV118 JEZ52:JEZ118 IVD52:IVD118 ILH52:ILH118 IBL52:IBL118 HRP52:HRP118 HHT52:HHT118 GXX52:GXX118 GOB52:GOB118 GEF52:GEF118 FUJ52:FUJ118 FKN52:FKN118 FAR52:FAR118 EQV52:EQV118 EGZ52:EGZ118 DXD52:DXD118 DNH52:DNH118 DDL52:DDL118 CTP52:CTP118 CJT52:CJT118 BZX52:BZX118 BQB52:BQB118 BGF52:BGF118 AWJ52:AWJ118 AMN52:AMN118 ACR52:ACR118 SV52:SV118 IZ52:IZ118 E482:E496 IZ482:IZ656 SV482:SV656 ACR482:ACR656 AMN482:AMN656 AWJ482:AWJ656 BGF482:BGF656 BQB482:BQB656 BZX482:BZX656 CJT482:CJT656 CTP482:CTP656 DDL482:DDL656 DNH482:DNH656 DXD482:DXD656 EGZ482:EGZ656 EQV482:EQV656 FAR482:FAR656 FKN482:FKN656 FUJ482:FUJ656 GEF482:GEF656 GOB482:GOB656 GXX482:GXX656 HHT482:HHT656 HRP482:HRP656 IBL482:IBL656 ILH482:ILH656 IVD482:IVD656 JEZ482:JEZ656 JOV482:JOV656 JYR482:JYR656 KIN482:KIN656 KSJ482:KSJ656 LCF482:LCF656 LMB482:LMB656 LVX482:LVX656 MFT482:MFT656 MPP482:MPP656 MZL482:MZL656 NJH482:NJH656 NTD482:NTD656 OCZ482:OCZ656 OMV482:OMV656 OWR482:OWR656 PGN482:PGN656 PQJ482:PQJ656 QAF482:QAF656 QKB482:QKB656 QTX482:QTX656 RDT482:RDT656 RNP482:RNP656 RXL482:RXL656 SHH482:SHH656 SRD482:SRD656 TAZ482:TAZ656 TKV482:TKV656 TUR482:TUR656 UEN482:UEN656 UOJ482:UOJ656 UYF482:UYF656 VIB482:VIB656 VRX482:VRX656 WBT482:WBT656 WLP482:WLP656 WVL482:WVL656 E675:E683 IZ675:IZ683 SV675:SV683 ACR675:ACR683 AMN675:AMN683 AWJ675:AWJ683 BGF675:BGF683 BQB675:BQB683 BZX675:BZX683 CJT675:CJT683 CTP675:CTP683 DDL675:DDL683 DNH675:DNH683 DXD675:DXD683 EGZ675:EGZ683 EQV675:EQV683 FAR675:FAR683 FKN675:FKN683 FUJ675:FUJ683 GEF675:GEF683 GOB675:GOB683 GXX675:GXX683 HHT675:HHT683 HRP675:HRP683 IBL675:IBL683 ILH675:ILH683 IVD675:IVD683 JEZ675:JEZ683 JOV675:JOV683 JYR675:JYR683 KIN675:KIN683 KSJ675:KSJ683 LCF675:LCF683 LMB675:LMB683 LVX675:LVX683 MFT675:MFT683 MPP675:MPP683 MZL675:MZL683 NJH675:NJH683 NTD675:NTD683 OCZ675:OCZ683 OMV675:OMV683 OWR675:OWR683 PGN675:PGN683 PQJ675:PQJ683 QAF675:QAF683 QKB675:QKB683 QTX675:QTX683 RDT675:RDT683 RNP675:RNP683 RXL675:RXL683 SHH675:SHH683 SRD675:SRD683 TAZ675:TAZ683 TKV675:TKV683 TUR675:TUR683 UEN675:UEN683 UOJ675:UOJ683 UYF675:UYF683 VIB675:VIB683 VRX675:VRX683 WBT675:WBT683 WLP675:WLP683 WVL675:WVL683"/>
  </dataValidations>
  <printOptions horizontalCentered="1"/>
  <pageMargins left="0.33" right="0.25" top="0.34" bottom="0.25" header="0.31496062992126" footer="0.27"/>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vt:lpstr>
      <vt:lpstr>'1%'!Print_Titles</vt:lpstr>
    </vt:vector>
  </TitlesOfParts>
  <Company>Support Core i3, i5, i7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dtt</cp:lastModifiedBy>
  <cp:lastPrinted>2018-09-26T06:47:00Z</cp:lastPrinted>
  <dcterms:created xsi:type="dcterms:W3CDTF">2017-01-12T09:23:26Z</dcterms:created>
  <dcterms:modified xsi:type="dcterms:W3CDTF">2018-09-27T01:40:29Z</dcterms:modified>
</cp:coreProperties>
</file>